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605" yWindow="-15" windowWidth="9885" windowHeight="10245" tabRatio="877" activeTab="2"/>
  </bookViews>
  <sheets>
    <sheet name="Demographic" sheetId="4" r:id="rId1"/>
    <sheet name="Diagnosis" sheetId="28" r:id="rId2"/>
    <sheet name="Referral" sheetId="29" r:id="rId3"/>
    <sheet name="IAM" sheetId="11" r:id="rId4"/>
    <sheet name="IAM Wheel" sheetId="25" r:id="rId5"/>
  </sheets>
  <definedNames>
    <definedName name="Data">#REF!</definedName>
    <definedName name="_xlnm.Print_Area" localSheetId="0">Demographic!$A$1:$Q$20</definedName>
    <definedName name="_xlnm.Print_Area" localSheetId="1">Diagnosis!$A$1:$Q$29</definedName>
    <definedName name="_xlnm.Print_Area" localSheetId="3">IAM!$A$1:$N$13</definedName>
    <definedName name="_xlnm.Print_Area" localSheetId="4">'IAM Wheel'!$A$1:$CR$85</definedName>
    <definedName name="_xlnm.Print_Area" localSheetId="2">Referral!$A$1:$Q$23</definedName>
    <definedName name="Wheel">'IAM Wheel'!$D$1:$CP$91</definedName>
  </definedNames>
  <calcPr calcId="145621"/>
</workbook>
</file>

<file path=xl/calcChain.xml><?xml version="1.0" encoding="utf-8"?>
<calcChain xmlns="http://schemas.openxmlformats.org/spreadsheetml/2006/main">
  <c r="E29" i="25" l="1"/>
  <c r="E51" i="25"/>
  <c r="T72" i="25"/>
  <c r="AP81" i="25"/>
  <c r="BQ74" i="25"/>
  <c r="CF52" i="25"/>
  <c r="CE26" i="25"/>
  <c r="BQ7" i="25"/>
  <c r="AQ6" i="25"/>
  <c r="R6" i="25"/>
  <c r="CA5" i="25" l="1"/>
  <c r="AQ5" i="25"/>
  <c r="CA3" i="25"/>
  <c r="S3" i="25"/>
  <c r="A12" i="11"/>
  <c r="A11" i="11"/>
  <c r="A10" i="11"/>
  <c r="A9" i="11"/>
  <c r="A8" i="11"/>
  <c r="A7" i="11"/>
  <c r="A6" i="11"/>
  <c r="A5" i="11"/>
  <c r="A4" i="11"/>
  <c r="A3" i="11"/>
  <c r="AI157" i="28"/>
  <c r="AI156" i="28"/>
  <c r="AI155" i="28"/>
  <c r="AI154" i="28"/>
  <c r="AI153" i="28"/>
  <c r="AI152" i="28"/>
  <c r="AI151" i="28"/>
  <c r="AI150" i="28"/>
  <c r="AI149" i="28"/>
  <c r="AI148" i="28"/>
  <c r="AI147" i="28"/>
  <c r="AI146" i="28"/>
  <c r="AI145" i="28"/>
  <c r="AI144" i="28"/>
  <c r="AI143" i="28"/>
  <c r="AI142" i="28"/>
  <c r="AI141" i="28"/>
  <c r="AI140" i="28"/>
  <c r="AI139" i="28"/>
  <c r="AI138" i="28"/>
  <c r="AI137" i="28"/>
  <c r="AI136" i="28"/>
  <c r="AI135" i="28"/>
  <c r="AI134" i="28"/>
  <c r="AI133" i="28"/>
  <c r="AI132" i="28"/>
  <c r="AI131" i="28"/>
  <c r="AI130" i="28"/>
  <c r="AI129" i="28"/>
  <c r="AI128" i="28"/>
  <c r="AI127" i="28"/>
  <c r="AI126" i="28"/>
  <c r="AI125" i="28"/>
  <c r="AI124" i="28"/>
  <c r="AI123" i="28"/>
  <c r="AI122" i="28"/>
  <c r="AI121" i="28"/>
  <c r="AI120" i="28"/>
  <c r="AI119" i="28"/>
  <c r="AH156" i="28"/>
  <c r="AH155" i="28"/>
  <c r="AH154" i="28"/>
  <c r="AH153" i="28"/>
  <c r="AH152" i="28"/>
  <c r="AH151" i="28"/>
  <c r="AH150" i="28"/>
  <c r="AH149" i="28"/>
  <c r="AH148" i="28"/>
  <c r="AH147" i="28"/>
  <c r="AH146" i="28"/>
  <c r="AH145" i="28"/>
  <c r="AH144" i="28"/>
  <c r="AH143" i="28"/>
  <c r="AH142" i="28"/>
  <c r="AH141" i="28"/>
  <c r="AH140" i="28"/>
  <c r="AH139" i="28"/>
  <c r="AH138" i="28"/>
  <c r="AH137" i="28"/>
  <c r="AH136" i="28"/>
  <c r="AH135" i="28"/>
  <c r="AH134" i="28"/>
  <c r="AH133" i="28"/>
  <c r="AH132" i="28"/>
  <c r="AH131" i="28"/>
  <c r="AH130" i="28"/>
  <c r="AH129" i="28"/>
  <c r="AH128" i="28"/>
  <c r="AH127" i="28"/>
  <c r="AH126" i="28"/>
  <c r="AH125" i="28"/>
  <c r="AH124" i="28"/>
  <c r="AH123" i="28"/>
  <c r="AH122" i="28"/>
  <c r="AH121" i="28"/>
  <c r="AH120" i="28"/>
  <c r="AH119" i="28"/>
  <c r="AG129" i="28"/>
  <c r="AG128" i="28"/>
  <c r="AG127" i="28"/>
  <c r="AG126" i="28"/>
  <c r="AG125" i="28"/>
  <c r="AG124" i="28"/>
  <c r="AG123" i="28"/>
  <c r="AG122" i="28"/>
  <c r="AG121" i="28"/>
  <c r="AG120" i="28"/>
  <c r="AG119" i="28"/>
  <c r="AB28" i="11" l="1"/>
  <c r="AA28" i="11"/>
  <c r="AB27" i="11"/>
  <c r="AA27" i="11"/>
  <c r="AB26" i="11"/>
  <c r="AA26" i="11"/>
  <c r="AB25" i="11"/>
  <c r="AA25" i="11"/>
  <c r="AB24" i="11"/>
  <c r="AA24" i="11"/>
  <c r="AB23" i="11"/>
  <c r="AA23" i="11"/>
  <c r="AB22" i="11"/>
  <c r="AA22" i="11"/>
  <c r="AB21" i="11"/>
  <c r="AA21" i="11"/>
  <c r="AB20" i="11"/>
  <c r="AA20" i="11"/>
  <c r="AB19" i="11"/>
  <c r="AA19" i="11"/>
  <c r="AB18" i="11"/>
  <c r="AA18" i="11"/>
  <c r="AC5" i="11" l="1"/>
  <c r="AE5" i="11" s="1"/>
  <c r="AC6" i="11"/>
  <c r="AE6" i="11" s="1"/>
  <c r="AJ7" i="11"/>
  <c r="AK7" i="11"/>
  <c r="AC8" i="11"/>
  <c r="AE8" i="11" s="1"/>
  <c r="AC9" i="11"/>
  <c r="AF9" i="11" s="1"/>
  <c r="AK9" i="11"/>
  <c r="AC10" i="11"/>
  <c r="AG10" i="11" s="1"/>
  <c r="AJ10" i="11"/>
  <c r="AK10" i="11"/>
  <c r="AC11" i="11"/>
  <c r="AG11" i="11" s="1"/>
  <c r="AJ11" i="11"/>
  <c r="AK12" i="11"/>
  <c r="AJ15" i="11"/>
  <c r="AK15" i="11"/>
  <c r="AJ21" i="11"/>
  <c r="AK21" i="11"/>
  <c r="AG6" i="11" l="1"/>
  <c r="AE10" i="11"/>
  <c r="AF5" i="11"/>
  <c r="AF11" i="11"/>
  <c r="AE11" i="11"/>
  <c r="AF10" i="11"/>
  <c r="AE9" i="11"/>
  <c r="AG5" i="11"/>
  <c r="AF6" i="11"/>
  <c r="AK11" i="11"/>
  <c r="AG9" i="11"/>
  <c r="AF8" i="11"/>
  <c r="AG8" i="11"/>
  <c r="AJ12" i="11" l="1"/>
  <c r="AK8" i="11" l="1"/>
  <c r="AK13" i="11" l="1"/>
  <c r="AK16" i="11"/>
  <c r="AJ16" i="11"/>
  <c r="AJ13" i="11" l="1"/>
  <c r="DA199" i="25"/>
  <c r="AS20" i="25"/>
  <c r="AR20" i="25"/>
  <c r="AQ20" i="25"/>
  <c r="BR30" i="25"/>
  <c r="BQ30" i="25"/>
  <c r="BD73" i="25"/>
  <c r="BC73" i="25"/>
  <c r="BB73" i="25"/>
  <c r="BA73" i="25"/>
  <c r="AZ73" i="25"/>
  <c r="AY73" i="25"/>
  <c r="BD72" i="25"/>
  <c r="BC72" i="25"/>
  <c r="BB72" i="25"/>
  <c r="BA72" i="25"/>
  <c r="AZ72" i="25"/>
  <c r="AY72" i="25"/>
  <c r="BD71" i="25"/>
  <c r="BC71" i="25"/>
  <c r="BB71" i="25"/>
  <c r="BA71" i="25"/>
  <c r="AZ71" i="25"/>
  <c r="AY71" i="25"/>
  <c r="BD70" i="25"/>
  <c r="BC70" i="25"/>
  <c r="BB70" i="25"/>
  <c r="BA70" i="25"/>
  <c r="AZ70" i="25"/>
  <c r="AY70" i="25"/>
  <c r="BD69" i="25"/>
  <c r="BC69" i="25"/>
  <c r="BB69" i="25"/>
  <c r="BA69" i="25"/>
  <c r="AZ69" i="25"/>
  <c r="AY69" i="25"/>
  <c r="BD68" i="25"/>
  <c r="BC68" i="25"/>
  <c r="BB68" i="25"/>
  <c r="BA68" i="25"/>
  <c r="AZ68" i="25"/>
  <c r="AY68" i="25"/>
  <c r="AR71" i="25"/>
  <c r="AQ71" i="25"/>
  <c r="AP71" i="25"/>
  <c r="AR70" i="25"/>
  <c r="AQ70" i="25"/>
  <c r="AP70" i="25"/>
  <c r="AR69" i="25"/>
  <c r="AQ69" i="25"/>
  <c r="AP69" i="25"/>
  <c r="AR68" i="25"/>
  <c r="AQ68" i="25"/>
  <c r="AP68" i="25"/>
  <c r="AD29" i="25"/>
  <c r="AP20" i="25"/>
  <c r="AE21" i="25"/>
  <c r="AD21" i="25"/>
  <c r="AF20" i="25"/>
  <c r="AE20" i="25"/>
  <c r="AD20" i="25"/>
  <c r="AF19" i="25"/>
  <c r="AE19" i="25"/>
  <c r="AD19" i="25"/>
  <c r="AF21" i="25"/>
  <c r="BS61" i="25"/>
  <c r="BG21" i="25"/>
  <c r="BR29" i="25"/>
  <c r="BQ29" i="25"/>
  <c r="BN32" i="25"/>
  <c r="BQ60" i="25"/>
  <c r="AO68" i="25"/>
  <c r="AG32" i="25"/>
  <c r="AB29" i="25"/>
  <c r="AD30" i="25"/>
  <c r="AC30" i="25"/>
  <c r="AC29" i="25"/>
  <c r="Y26" i="25"/>
  <c r="BE77" i="25"/>
  <c r="BD77" i="25"/>
  <c r="BC77" i="25"/>
  <c r="BB77" i="25"/>
  <c r="BA77" i="25"/>
  <c r="AZ77" i="25"/>
  <c r="AY77" i="25"/>
  <c r="AX77" i="25"/>
  <c r="AW77" i="25"/>
  <c r="AV77" i="25"/>
  <c r="AU77" i="25"/>
  <c r="AT77" i="25"/>
  <c r="AS77" i="25"/>
  <c r="AR77" i="25"/>
  <c r="AQ77" i="25"/>
  <c r="BH76" i="25"/>
  <c r="BG76" i="25"/>
  <c r="BF76" i="25"/>
  <c r="BE76" i="25"/>
  <c r="BD76" i="25"/>
  <c r="BC76" i="25"/>
  <c r="BB76" i="25"/>
  <c r="BA76" i="25"/>
  <c r="AZ76" i="25"/>
  <c r="AY76" i="25"/>
  <c r="AX76" i="25"/>
  <c r="AW76" i="25"/>
  <c r="AV76" i="25"/>
  <c r="AU76" i="25"/>
  <c r="AT76" i="25"/>
  <c r="AS76" i="25"/>
  <c r="AR76" i="25"/>
  <c r="AQ76" i="25"/>
  <c r="AP76" i="25"/>
  <c r="AO76" i="25"/>
  <c r="AN76" i="25"/>
  <c r="AM76" i="25"/>
  <c r="BK75" i="25"/>
  <c r="BJ75" i="25"/>
  <c r="BI75" i="25"/>
  <c r="BH75" i="25"/>
  <c r="BG75" i="25"/>
  <c r="BF75" i="25"/>
  <c r="BE75" i="25"/>
  <c r="BD75" i="25"/>
  <c r="BC75" i="25"/>
  <c r="BB75" i="25"/>
  <c r="BA75" i="25"/>
  <c r="AZ75" i="25"/>
  <c r="AY75" i="25"/>
  <c r="AX75" i="25"/>
  <c r="AW75" i="25"/>
  <c r="AV75" i="25"/>
  <c r="AU75" i="25"/>
  <c r="AT75" i="25"/>
  <c r="AS75" i="25"/>
  <c r="AR75" i="25"/>
  <c r="AQ75" i="25"/>
  <c r="AP75" i="25"/>
  <c r="AO75" i="25"/>
  <c r="AN75" i="25"/>
  <c r="AM75" i="25"/>
  <c r="AL75" i="25"/>
  <c r="AK75" i="25"/>
  <c r="BM74" i="25"/>
  <c r="BL74" i="25"/>
  <c r="BK74" i="25"/>
  <c r="BJ74" i="25"/>
  <c r="BI74" i="25"/>
  <c r="BH74" i="25"/>
  <c r="BG74" i="25"/>
  <c r="BF74" i="25"/>
  <c r="BE74" i="25"/>
  <c r="BD74" i="25"/>
  <c r="BC74" i="25"/>
  <c r="BB74" i="25"/>
  <c r="BA74" i="25"/>
  <c r="AZ74" i="25"/>
  <c r="AY74" i="25"/>
  <c r="AX74" i="25"/>
  <c r="AW74" i="25"/>
  <c r="AV74" i="25"/>
  <c r="AU74" i="25"/>
  <c r="AT74" i="25"/>
  <c r="AS74" i="25"/>
  <c r="AR74" i="25"/>
  <c r="AQ74" i="25"/>
  <c r="AP74" i="25"/>
  <c r="AO74" i="25"/>
  <c r="AN74" i="25"/>
  <c r="AM74" i="25"/>
  <c r="AL74" i="25"/>
  <c r="AK74" i="25"/>
  <c r="AJ74" i="25"/>
  <c r="AI74" i="25"/>
  <c r="BN73" i="25"/>
  <c r="BM73" i="25"/>
  <c r="BL73" i="25"/>
  <c r="BK73" i="25"/>
  <c r="BJ73" i="25"/>
  <c r="BI73" i="25"/>
  <c r="BH73" i="25"/>
  <c r="BG73" i="25"/>
  <c r="BF73" i="25"/>
  <c r="BE73" i="25"/>
  <c r="AX73" i="25"/>
  <c r="AW73" i="25"/>
  <c r="AV73" i="25"/>
  <c r="AU73" i="25"/>
  <c r="AT73" i="25"/>
  <c r="AS73" i="25"/>
  <c r="AR73" i="25"/>
  <c r="AQ73" i="25"/>
  <c r="AP73" i="25"/>
  <c r="AO73" i="25"/>
  <c r="AN73" i="25"/>
  <c r="AM73" i="25"/>
  <c r="AL73" i="25"/>
  <c r="AK73" i="25"/>
  <c r="AJ73" i="25"/>
  <c r="AI73" i="25"/>
  <c r="AH73" i="25"/>
  <c r="AG73" i="25"/>
  <c r="AF73" i="25"/>
  <c r="BP72" i="25"/>
  <c r="BO72" i="25"/>
  <c r="BN72" i="25"/>
  <c r="BM72" i="25"/>
  <c r="BL72" i="25"/>
  <c r="BK72" i="25"/>
  <c r="BJ72" i="25"/>
  <c r="BI72" i="25"/>
  <c r="BH72" i="25"/>
  <c r="BG72" i="25"/>
  <c r="BF72" i="25"/>
  <c r="BE72" i="25"/>
  <c r="AX72" i="25"/>
  <c r="AW72" i="25"/>
  <c r="AV72" i="25"/>
  <c r="AU72" i="25"/>
  <c r="AT72" i="25"/>
  <c r="AS72" i="25"/>
  <c r="AR72" i="25"/>
  <c r="AQ72" i="25"/>
  <c r="AP72" i="25"/>
  <c r="AO72" i="25"/>
  <c r="AN72" i="25"/>
  <c r="AM72" i="25"/>
  <c r="AL72" i="25"/>
  <c r="AK72" i="25"/>
  <c r="AJ72" i="25"/>
  <c r="AI72" i="25"/>
  <c r="AH72" i="25"/>
  <c r="AG72" i="25"/>
  <c r="AF72" i="25"/>
  <c r="AE72" i="25"/>
  <c r="BQ71" i="25"/>
  <c r="BP71" i="25"/>
  <c r="BO71" i="25"/>
  <c r="BN71" i="25"/>
  <c r="BM71" i="25"/>
  <c r="BL71" i="25"/>
  <c r="BK71" i="25"/>
  <c r="BJ71" i="25"/>
  <c r="BI71" i="25"/>
  <c r="BH71" i="25"/>
  <c r="BG71" i="25"/>
  <c r="BF71" i="25"/>
  <c r="BE71" i="25"/>
  <c r="AX71" i="25"/>
  <c r="AW71" i="25"/>
  <c r="AV71" i="25"/>
  <c r="AU71" i="25"/>
  <c r="AT71" i="25"/>
  <c r="AS71" i="25"/>
  <c r="AO71" i="25"/>
  <c r="AN71" i="25"/>
  <c r="AM71" i="25"/>
  <c r="AL71" i="25"/>
  <c r="AK71" i="25"/>
  <c r="AJ71" i="25"/>
  <c r="AI71" i="25"/>
  <c r="AH71" i="25"/>
  <c r="AG71" i="25"/>
  <c r="AF71" i="25"/>
  <c r="AE71" i="25"/>
  <c r="AD71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AX70" i="25"/>
  <c r="AW70" i="25"/>
  <c r="AV70" i="25"/>
  <c r="AU70" i="25"/>
  <c r="AT70" i="25"/>
  <c r="AS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BT69" i="25"/>
  <c r="BS69" i="25"/>
  <c r="BR69" i="25"/>
  <c r="BQ69" i="25"/>
  <c r="BP69" i="25"/>
  <c r="BO69" i="25"/>
  <c r="BN69" i="25"/>
  <c r="BM69" i="25"/>
  <c r="BL69" i="25"/>
  <c r="BK69" i="25"/>
  <c r="BJ69" i="25"/>
  <c r="BI69" i="25"/>
  <c r="BH69" i="25"/>
  <c r="BG69" i="25"/>
  <c r="BF69" i="25"/>
  <c r="BE69" i="25"/>
  <c r="AX69" i="25"/>
  <c r="AW69" i="25"/>
  <c r="AV69" i="25"/>
  <c r="AU69" i="25"/>
  <c r="AT69" i="25"/>
  <c r="AS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BU68" i="25"/>
  <c r="BT68" i="25"/>
  <c r="BS68" i="25"/>
  <c r="BR68" i="25"/>
  <c r="BQ68" i="25"/>
  <c r="BP68" i="25"/>
  <c r="BO68" i="25"/>
  <c r="BN68" i="25"/>
  <c r="BM68" i="25"/>
  <c r="BL68" i="25"/>
  <c r="BK68" i="25"/>
  <c r="BJ68" i="25"/>
  <c r="BI68" i="25"/>
  <c r="BH68" i="25"/>
  <c r="BG68" i="25"/>
  <c r="BF68" i="25"/>
  <c r="BE68" i="25"/>
  <c r="AX68" i="25"/>
  <c r="AW68" i="25"/>
  <c r="AV68" i="25"/>
  <c r="AU68" i="25"/>
  <c r="AT68" i="25"/>
  <c r="AS68" i="25"/>
  <c r="AN68" i="25"/>
  <c r="AM68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BU67" i="25"/>
  <c r="BT67" i="25"/>
  <c r="BS67" i="25"/>
  <c r="BR67" i="25"/>
  <c r="BQ67" i="25"/>
  <c r="BP67" i="25"/>
  <c r="BO67" i="25"/>
  <c r="BN67" i="25"/>
  <c r="BM67" i="25"/>
  <c r="BL67" i="25"/>
  <c r="BK67" i="25"/>
  <c r="BJ67" i="25"/>
  <c r="BI67" i="25"/>
  <c r="BH67" i="25"/>
  <c r="BG67" i="25"/>
  <c r="BF67" i="25"/>
  <c r="BE67" i="25"/>
  <c r="BD67" i="25"/>
  <c r="BC67" i="25"/>
  <c r="BB67" i="25"/>
  <c r="BA67" i="25"/>
  <c r="AZ67" i="25"/>
  <c r="AY67" i="25"/>
  <c r="AX67" i="25"/>
  <c r="AW67" i="25"/>
  <c r="AV67" i="25"/>
  <c r="AU67" i="25"/>
  <c r="AT67" i="25"/>
  <c r="AS67" i="25"/>
  <c r="AR67" i="25"/>
  <c r="AQ67" i="25"/>
  <c r="AP67" i="25"/>
  <c r="AO67" i="25"/>
  <c r="AN67" i="25"/>
  <c r="AM67" i="25"/>
  <c r="AL67" i="25"/>
  <c r="AK67" i="25"/>
  <c r="AJ67" i="25"/>
  <c r="AI67" i="25"/>
  <c r="AH67" i="25"/>
  <c r="AG67" i="25"/>
  <c r="AF67" i="25"/>
  <c r="AE67" i="25"/>
  <c r="AD67" i="25"/>
  <c r="AC67" i="25"/>
  <c r="AB67" i="25"/>
  <c r="AA67" i="25"/>
  <c r="Z67" i="25"/>
  <c r="BV66" i="25"/>
  <c r="BU66" i="25"/>
  <c r="BT66" i="25"/>
  <c r="BS66" i="25"/>
  <c r="BR66" i="25"/>
  <c r="BQ66" i="25"/>
  <c r="BP66" i="25"/>
  <c r="BO66" i="25"/>
  <c r="BN66" i="25"/>
  <c r="BM66" i="25"/>
  <c r="BL66" i="25"/>
  <c r="BK66" i="25"/>
  <c r="BJ66" i="25"/>
  <c r="BI66" i="25"/>
  <c r="BH66" i="25"/>
  <c r="BG66" i="25"/>
  <c r="BF66" i="25"/>
  <c r="BE66" i="25"/>
  <c r="BD66" i="25"/>
  <c r="BC66" i="25"/>
  <c r="BB66" i="25"/>
  <c r="BA66" i="25"/>
  <c r="AZ66" i="25"/>
  <c r="AY66" i="25"/>
  <c r="AX66" i="25"/>
  <c r="AW66" i="25"/>
  <c r="AV66" i="25"/>
  <c r="AU66" i="25"/>
  <c r="AT66" i="25"/>
  <c r="AS66" i="25"/>
  <c r="AR66" i="25"/>
  <c r="AQ66" i="25"/>
  <c r="AP66" i="25"/>
  <c r="AO66" i="25"/>
  <c r="AN66" i="25"/>
  <c r="AM66" i="25"/>
  <c r="AL66" i="25"/>
  <c r="AK66" i="25"/>
  <c r="AJ66" i="25"/>
  <c r="AI66" i="25"/>
  <c r="AH66" i="25"/>
  <c r="AG66" i="25"/>
  <c r="AF66" i="25"/>
  <c r="AE66" i="25"/>
  <c r="AD66" i="25"/>
  <c r="AC66" i="25"/>
  <c r="AB66" i="25"/>
  <c r="AA66" i="25"/>
  <c r="Z66" i="25"/>
  <c r="Y66" i="25"/>
  <c r="BW65" i="25"/>
  <c r="BV65" i="25"/>
  <c r="BU65" i="25"/>
  <c r="BT65" i="25"/>
  <c r="BS65" i="25"/>
  <c r="BR65" i="25"/>
  <c r="BQ65" i="25"/>
  <c r="BP65" i="25"/>
  <c r="BO65" i="25"/>
  <c r="BN65" i="25"/>
  <c r="BM65" i="25"/>
  <c r="BL65" i="25"/>
  <c r="BK65" i="25"/>
  <c r="BJ65" i="25"/>
  <c r="BI65" i="25"/>
  <c r="BH65" i="25"/>
  <c r="BG65" i="25"/>
  <c r="BF65" i="25"/>
  <c r="BE65" i="25"/>
  <c r="BD65" i="25"/>
  <c r="BC65" i="25"/>
  <c r="BB65" i="25"/>
  <c r="BA65" i="25"/>
  <c r="AZ65" i="25"/>
  <c r="AY65" i="25"/>
  <c r="AX65" i="25"/>
  <c r="AW65" i="25"/>
  <c r="AV65" i="25"/>
  <c r="AU65" i="25"/>
  <c r="AT65" i="25"/>
  <c r="AS65" i="25"/>
  <c r="AR65" i="25"/>
  <c r="AQ65" i="25"/>
  <c r="AP65" i="25"/>
  <c r="AO65" i="25"/>
  <c r="AN65" i="25"/>
  <c r="AM65" i="25"/>
  <c r="AL65" i="25"/>
  <c r="AK65" i="25"/>
  <c r="AJ65" i="25"/>
  <c r="AI65" i="25"/>
  <c r="AH65" i="25"/>
  <c r="AG65" i="25"/>
  <c r="AF65" i="25"/>
  <c r="AE65" i="25"/>
  <c r="AD65" i="25"/>
  <c r="AC65" i="25"/>
  <c r="AB65" i="25"/>
  <c r="AA65" i="25"/>
  <c r="Z65" i="25"/>
  <c r="Y65" i="25"/>
  <c r="X65" i="25"/>
  <c r="BX64" i="25"/>
  <c r="BW64" i="25"/>
  <c r="BV64" i="25"/>
  <c r="BU64" i="25"/>
  <c r="BT64" i="25"/>
  <c r="BS64" i="25"/>
  <c r="BR64" i="25"/>
  <c r="BQ64" i="25"/>
  <c r="BP64" i="25"/>
  <c r="BO64" i="25"/>
  <c r="BN64" i="25"/>
  <c r="BM64" i="25"/>
  <c r="BL64" i="25"/>
  <c r="BK64" i="25"/>
  <c r="BJ64" i="25"/>
  <c r="BI64" i="25"/>
  <c r="BH64" i="25"/>
  <c r="BG64" i="25"/>
  <c r="BF64" i="25"/>
  <c r="BE64" i="25"/>
  <c r="BD64" i="25"/>
  <c r="BC64" i="25"/>
  <c r="BB64" i="25"/>
  <c r="BA64" i="25"/>
  <c r="AZ64" i="25"/>
  <c r="AY64" i="25"/>
  <c r="AX64" i="25"/>
  <c r="AW64" i="25"/>
  <c r="AV64" i="25"/>
  <c r="AU64" i="25"/>
  <c r="AT64" i="25"/>
  <c r="AS64" i="25"/>
  <c r="AR64" i="25"/>
  <c r="AQ64" i="25"/>
  <c r="AP64" i="25"/>
  <c r="AO64" i="25"/>
  <c r="AN64" i="25"/>
  <c r="AM64" i="25"/>
  <c r="AL64" i="25"/>
  <c r="AK64" i="25"/>
  <c r="AJ64" i="25"/>
  <c r="AI64" i="25"/>
  <c r="AH64" i="25"/>
  <c r="AG64" i="25"/>
  <c r="AF64" i="25"/>
  <c r="AE64" i="25"/>
  <c r="AD64" i="25"/>
  <c r="AC64" i="25"/>
  <c r="AB64" i="25"/>
  <c r="AA64" i="25"/>
  <c r="Z64" i="25"/>
  <c r="Y64" i="25"/>
  <c r="X64" i="25"/>
  <c r="BY63" i="25"/>
  <c r="BX63" i="25"/>
  <c r="BW63" i="25"/>
  <c r="BV63" i="25"/>
  <c r="BU63" i="25"/>
  <c r="BT63" i="25"/>
  <c r="BS63" i="25"/>
  <c r="BR63" i="25"/>
  <c r="BQ63" i="25"/>
  <c r="BP63" i="25"/>
  <c r="BO63" i="25"/>
  <c r="BN63" i="25"/>
  <c r="BM63" i="25"/>
  <c r="BL63" i="25"/>
  <c r="BK63" i="25"/>
  <c r="BJ63" i="25"/>
  <c r="BI63" i="25"/>
  <c r="BH63" i="25"/>
  <c r="BG63" i="25"/>
  <c r="BF63" i="25"/>
  <c r="BE63" i="25"/>
  <c r="BD63" i="25"/>
  <c r="BC63" i="25"/>
  <c r="BB63" i="25"/>
  <c r="BA63" i="25"/>
  <c r="AZ63" i="25"/>
  <c r="AY63" i="25"/>
  <c r="AX63" i="25"/>
  <c r="AW63" i="25"/>
  <c r="AV63" i="25"/>
  <c r="AU63" i="25"/>
  <c r="AT63" i="25"/>
  <c r="AS63" i="25"/>
  <c r="AR63" i="25"/>
  <c r="AQ63" i="25"/>
  <c r="AP63" i="25"/>
  <c r="AO63" i="25"/>
  <c r="AN63" i="25"/>
  <c r="AM63" i="25"/>
  <c r="AL63" i="25"/>
  <c r="AK63" i="25"/>
  <c r="AJ63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BY62" i="25"/>
  <c r="BX62" i="25"/>
  <c r="BW62" i="25"/>
  <c r="BV62" i="25"/>
  <c r="BU62" i="25"/>
  <c r="BT62" i="25"/>
  <c r="BS62" i="25"/>
  <c r="BR62" i="25"/>
  <c r="BQ62" i="25"/>
  <c r="BP62" i="25"/>
  <c r="BO62" i="25"/>
  <c r="BN62" i="25"/>
  <c r="BM62" i="25"/>
  <c r="BL62" i="25"/>
  <c r="BK62" i="25"/>
  <c r="BJ62" i="25"/>
  <c r="BI62" i="25"/>
  <c r="BH62" i="25"/>
  <c r="BG62" i="25"/>
  <c r="BF62" i="25"/>
  <c r="BE62" i="25"/>
  <c r="BD62" i="25"/>
  <c r="BC62" i="25"/>
  <c r="BB62" i="25"/>
  <c r="BA62" i="25"/>
  <c r="AZ62" i="25"/>
  <c r="AY62" i="25"/>
  <c r="AX62" i="25"/>
  <c r="AW62" i="25"/>
  <c r="AV62" i="25"/>
  <c r="AU62" i="25"/>
  <c r="AT62" i="25"/>
  <c r="AS62" i="25"/>
  <c r="AR62" i="25"/>
  <c r="AQ62" i="25"/>
  <c r="AP62" i="25"/>
  <c r="AO62" i="25"/>
  <c r="AN62" i="25"/>
  <c r="AM62" i="25"/>
  <c r="AL62" i="25"/>
  <c r="AK62" i="25"/>
  <c r="AJ62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BZ61" i="25"/>
  <c r="BY61" i="25"/>
  <c r="BX61" i="25"/>
  <c r="BW61" i="25"/>
  <c r="BV61" i="25"/>
  <c r="BU61" i="25"/>
  <c r="BT61" i="25"/>
  <c r="BR61" i="25"/>
  <c r="BQ61" i="25"/>
  <c r="BP61" i="25"/>
  <c r="BO61" i="25"/>
  <c r="BN61" i="25"/>
  <c r="BM61" i="25"/>
  <c r="BL61" i="25"/>
  <c r="BK61" i="25"/>
  <c r="BJ61" i="25"/>
  <c r="BI61" i="25"/>
  <c r="BH61" i="25"/>
  <c r="BG61" i="25"/>
  <c r="BF61" i="25"/>
  <c r="BE61" i="25"/>
  <c r="BD61" i="25"/>
  <c r="BC61" i="25"/>
  <c r="BB61" i="25"/>
  <c r="BA61" i="25"/>
  <c r="AS61" i="25"/>
  <c r="AR61" i="25"/>
  <c r="AQ61" i="25"/>
  <c r="AP61" i="25"/>
  <c r="AO61" i="25"/>
  <c r="AN61" i="25"/>
  <c r="AM61" i="25"/>
  <c r="AL61" i="25"/>
  <c r="AK61" i="25"/>
  <c r="AJ61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CA60" i="25"/>
  <c r="BZ60" i="25"/>
  <c r="BY60" i="25"/>
  <c r="BX60" i="25"/>
  <c r="BW60" i="25"/>
  <c r="BV60" i="25"/>
  <c r="BU60" i="25"/>
  <c r="BT60" i="25"/>
  <c r="BS60" i="25"/>
  <c r="BR60" i="25"/>
  <c r="BP60" i="25"/>
  <c r="BO60" i="25"/>
  <c r="BN60" i="25"/>
  <c r="BM60" i="25"/>
  <c r="BL60" i="25"/>
  <c r="BK60" i="25"/>
  <c r="BJ60" i="25"/>
  <c r="BI60" i="25"/>
  <c r="BH60" i="25"/>
  <c r="BG60" i="25"/>
  <c r="BF60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CA59" i="25"/>
  <c r="BZ59" i="25"/>
  <c r="BY59" i="25"/>
  <c r="BX59" i="25"/>
  <c r="BW59" i="25"/>
  <c r="BV59" i="25"/>
  <c r="BU59" i="25"/>
  <c r="BT59" i="25"/>
  <c r="BS59" i="25"/>
  <c r="BR59" i="25"/>
  <c r="BQ59" i="25"/>
  <c r="BP59" i="25"/>
  <c r="BO59" i="25"/>
  <c r="BN59" i="25"/>
  <c r="BM59" i="25"/>
  <c r="BL59" i="25"/>
  <c r="BK59" i="25"/>
  <c r="BJ59" i="25"/>
  <c r="BI59" i="25"/>
  <c r="BH59" i="25"/>
  <c r="BG59" i="25"/>
  <c r="BF59" i="25"/>
  <c r="AO59" i="25"/>
  <c r="AN59" i="25"/>
  <c r="AM59" i="25"/>
  <c r="AL59" i="25"/>
  <c r="AK59" i="25"/>
  <c r="AJ59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CA58" i="25"/>
  <c r="BZ58" i="25"/>
  <c r="BY58" i="25"/>
  <c r="BX58" i="25"/>
  <c r="BW58" i="25"/>
  <c r="BV58" i="25"/>
  <c r="BU58" i="25"/>
  <c r="BT58" i="25"/>
  <c r="BS58" i="25"/>
  <c r="BR58" i="25"/>
  <c r="BQ58" i="25"/>
  <c r="BP58" i="25"/>
  <c r="BO58" i="25"/>
  <c r="BN58" i="25"/>
  <c r="BM58" i="25"/>
  <c r="BL58" i="25"/>
  <c r="BK58" i="25"/>
  <c r="BJ58" i="25"/>
  <c r="BI58" i="25"/>
  <c r="BH58" i="25"/>
  <c r="AM58" i="25"/>
  <c r="AL58" i="25"/>
  <c r="AK58" i="25"/>
  <c r="AJ58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CB57" i="25"/>
  <c r="CA57" i="25"/>
  <c r="BZ57" i="25"/>
  <c r="BY57" i="25"/>
  <c r="BX57" i="25"/>
  <c r="BW57" i="25"/>
  <c r="BV57" i="25"/>
  <c r="BU57" i="25"/>
  <c r="BT57" i="25"/>
  <c r="BS57" i="25"/>
  <c r="BR57" i="25"/>
  <c r="BQ57" i="25"/>
  <c r="BP57" i="25"/>
  <c r="BO57" i="25"/>
  <c r="BN57" i="25"/>
  <c r="BM57" i="25"/>
  <c r="BL57" i="25"/>
  <c r="BK57" i="25"/>
  <c r="BJ57" i="25"/>
  <c r="BI57" i="25"/>
  <c r="AL57" i="25"/>
  <c r="AK57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CB56" i="25"/>
  <c r="CA56" i="25"/>
  <c r="BZ56" i="25"/>
  <c r="BY56" i="25"/>
  <c r="BX56" i="25"/>
  <c r="BW56" i="25"/>
  <c r="BV56" i="25"/>
  <c r="BU56" i="25"/>
  <c r="BT56" i="25"/>
  <c r="BS56" i="25"/>
  <c r="BR56" i="25"/>
  <c r="BQ56" i="25"/>
  <c r="BP56" i="25"/>
  <c r="BO56" i="25"/>
  <c r="BN56" i="25"/>
  <c r="BM56" i="25"/>
  <c r="BL56" i="25"/>
  <c r="BK56" i="25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CB55" i="25"/>
  <c r="CA55" i="25"/>
  <c r="BZ55" i="25"/>
  <c r="BY55" i="25"/>
  <c r="BX55" i="25"/>
  <c r="BW55" i="25"/>
  <c r="BV55" i="25"/>
  <c r="BU55" i="25"/>
  <c r="BT55" i="25"/>
  <c r="BS55" i="25"/>
  <c r="BR55" i="25"/>
  <c r="BQ55" i="25"/>
  <c r="BP55" i="25"/>
  <c r="BO55" i="25"/>
  <c r="BN55" i="25"/>
  <c r="BM55" i="25"/>
  <c r="BL55" i="25"/>
  <c r="BK55" i="25"/>
  <c r="AJ55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CC54" i="25"/>
  <c r="CB54" i="25"/>
  <c r="CA54" i="25"/>
  <c r="BZ54" i="25"/>
  <c r="BY54" i="25"/>
  <c r="BX54" i="25"/>
  <c r="BW54" i="25"/>
  <c r="BV54" i="25"/>
  <c r="BU54" i="25"/>
  <c r="BT54" i="25"/>
  <c r="BS54" i="25"/>
  <c r="BR54" i="25"/>
  <c r="BQ54" i="25"/>
  <c r="BP54" i="25"/>
  <c r="BO54" i="25"/>
  <c r="BN54" i="25"/>
  <c r="BM54" i="25"/>
  <c r="BL54" i="25"/>
  <c r="BK54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CC53" i="25"/>
  <c r="CB53" i="25"/>
  <c r="CA53" i="25"/>
  <c r="BZ53" i="25"/>
  <c r="BY53" i="25"/>
  <c r="BX53" i="25"/>
  <c r="BW53" i="25"/>
  <c r="BV53" i="25"/>
  <c r="BU53" i="25"/>
  <c r="BT53" i="25"/>
  <c r="BS53" i="25"/>
  <c r="BR53" i="25"/>
  <c r="BQ53" i="25"/>
  <c r="BP53" i="25"/>
  <c r="BO53" i="25"/>
  <c r="BN53" i="25"/>
  <c r="BM53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CC52" i="25"/>
  <c r="CB52" i="25"/>
  <c r="CA52" i="25"/>
  <c r="BZ52" i="25"/>
  <c r="BY52" i="25"/>
  <c r="BX52" i="25"/>
  <c r="BW52" i="25"/>
  <c r="BV52" i="25"/>
  <c r="BU52" i="25"/>
  <c r="BT52" i="25"/>
  <c r="BS52" i="25"/>
  <c r="BR52" i="25"/>
  <c r="BQ52" i="25"/>
  <c r="BP52" i="25"/>
  <c r="BO52" i="25"/>
  <c r="BN52" i="25"/>
  <c r="BM52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CD51" i="25"/>
  <c r="CC51" i="25"/>
  <c r="CB51" i="25"/>
  <c r="CA51" i="25"/>
  <c r="BZ51" i="25"/>
  <c r="BY51" i="25"/>
  <c r="BX51" i="25"/>
  <c r="BW51" i="25"/>
  <c r="BV51" i="25"/>
  <c r="BU51" i="25"/>
  <c r="BT51" i="25"/>
  <c r="BS51" i="25"/>
  <c r="BR51" i="25"/>
  <c r="BQ51" i="25"/>
  <c r="BP51" i="25"/>
  <c r="BO51" i="25"/>
  <c r="BN51" i="25"/>
  <c r="BM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CD50" i="25"/>
  <c r="CC50" i="25"/>
  <c r="CB50" i="25"/>
  <c r="CA50" i="25"/>
  <c r="BZ50" i="25"/>
  <c r="BY50" i="25"/>
  <c r="BX50" i="25"/>
  <c r="BW50" i="25"/>
  <c r="BV50" i="25"/>
  <c r="BU50" i="25"/>
  <c r="BT50" i="25"/>
  <c r="BS50" i="25"/>
  <c r="BR50" i="25"/>
  <c r="BQ50" i="25"/>
  <c r="BP50" i="25"/>
  <c r="BO50" i="25"/>
  <c r="BN50" i="25"/>
  <c r="BM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CD49" i="25"/>
  <c r="CC49" i="25"/>
  <c r="CB49" i="25"/>
  <c r="CA49" i="25"/>
  <c r="BZ49" i="25"/>
  <c r="BY49" i="25"/>
  <c r="BX49" i="25"/>
  <c r="BW49" i="25"/>
  <c r="BV49" i="25"/>
  <c r="BU49" i="25"/>
  <c r="BT49" i="25"/>
  <c r="BS49" i="25"/>
  <c r="BR49" i="25"/>
  <c r="BQ49" i="25"/>
  <c r="BP49" i="25"/>
  <c r="BO49" i="25"/>
  <c r="BN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CD48" i="25"/>
  <c r="CC48" i="25"/>
  <c r="CB48" i="25"/>
  <c r="CA48" i="25"/>
  <c r="BZ48" i="25"/>
  <c r="BY48" i="25"/>
  <c r="BX48" i="25"/>
  <c r="BW48" i="25"/>
  <c r="BV48" i="25"/>
  <c r="BU48" i="25"/>
  <c r="BT48" i="25"/>
  <c r="BS48" i="25"/>
  <c r="BR48" i="25"/>
  <c r="BQ48" i="25"/>
  <c r="BP48" i="25"/>
  <c r="BO48" i="25"/>
  <c r="BN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CD47" i="25"/>
  <c r="CC47" i="25"/>
  <c r="CB47" i="25"/>
  <c r="CA47" i="25"/>
  <c r="BZ47" i="25"/>
  <c r="BY47" i="25"/>
  <c r="BX47" i="25"/>
  <c r="BW47" i="25"/>
  <c r="BV47" i="25"/>
  <c r="BU47" i="25"/>
  <c r="BT47" i="25"/>
  <c r="BS47" i="25"/>
  <c r="BR47" i="25"/>
  <c r="BQ47" i="25"/>
  <c r="BP47" i="25"/>
  <c r="BO47" i="25"/>
  <c r="BN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CD46" i="25"/>
  <c r="CC46" i="25"/>
  <c r="CB46" i="25"/>
  <c r="CA46" i="25"/>
  <c r="BZ46" i="25"/>
  <c r="BY46" i="25"/>
  <c r="BX46" i="25"/>
  <c r="BW46" i="25"/>
  <c r="BV46" i="25"/>
  <c r="BU46" i="25"/>
  <c r="BT46" i="25"/>
  <c r="BS46" i="25"/>
  <c r="BR46" i="25"/>
  <c r="BQ46" i="25"/>
  <c r="BP46" i="25"/>
  <c r="BO46" i="25"/>
  <c r="BN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CD45" i="25"/>
  <c r="CC45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CD44" i="25"/>
  <c r="CC44" i="25"/>
  <c r="CB44" i="25"/>
  <c r="CA44" i="25"/>
  <c r="BZ44" i="25"/>
  <c r="BY44" i="25"/>
  <c r="BX44" i="25"/>
  <c r="BW44" i="25"/>
  <c r="BV44" i="25"/>
  <c r="BU44" i="25"/>
  <c r="BT44" i="25"/>
  <c r="BS44" i="25"/>
  <c r="BR44" i="25"/>
  <c r="BQ44" i="25"/>
  <c r="BP44" i="25"/>
  <c r="BO44" i="25"/>
  <c r="BN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CD43" i="25"/>
  <c r="CC43" i="25"/>
  <c r="CB43" i="25"/>
  <c r="CA43" i="25"/>
  <c r="BZ43" i="25"/>
  <c r="BY43" i="25"/>
  <c r="BX43" i="25"/>
  <c r="BW43" i="25"/>
  <c r="BV43" i="25"/>
  <c r="BU43" i="25"/>
  <c r="BT43" i="25"/>
  <c r="BS43" i="25"/>
  <c r="BR43" i="25"/>
  <c r="BQ43" i="25"/>
  <c r="BP43" i="25"/>
  <c r="BO43" i="25"/>
  <c r="BN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CD42" i="25"/>
  <c r="CC42" i="25"/>
  <c r="CB42" i="25"/>
  <c r="CA42" i="25"/>
  <c r="BZ42" i="25"/>
  <c r="BY42" i="25"/>
  <c r="BX42" i="25"/>
  <c r="BW42" i="25"/>
  <c r="BV42" i="25"/>
  <c r="BU42" i="25"/>
  <c r="BT42" i="25"/>
  <c r="BS42" i="25"/>
  <c r="BR42" i="25"/>
  <c r="BQ42" i="25"/>
  <c r="BP42" i="25"/>
  <c r="BO42" i="25"/>
  <c r="BN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CD41" i="25"/>
  <c r="CC41" i="25"/>
  <c r="CB41" i="25"/>
  <c r="CA41" i="25"/>
  <c r="BZ41" i="25"/>
  <c r="BY41" i="25"/>
  <c r="BX41" i="25"/>
  <c r="BW41" i="25"/>
  <c r="BV41" i="25"/>
  <c r="BU41" i="25"/>
  <c r="BT41" i="25"/>
  <c r="BS41" i="25"/>
  <c r="BR41" i="25"/>
  <c r="BQ41" i="25"/>
  <c r="BP41" i="25"/>
  <c r="BO41" i="25"/>
  <c r="BN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CD40" i="25"/>
  <c r="CC40" i="25"/>
  <c r="CB40" i="25"/>
  <c r="CA40" i="25"/>
  <c r="BZ40" i="25"/>
  <c r="BY40" i="25"/>
  <c r="BX40" i="25"/>
  <c r="BW40" i="25"/>
  <c r="BV40" i="25"/>
  <c r="BU40" i="25"/>
  <c r="BT40" i="25"/>
  <c r="BS40" i="25"/>
  <c r="BR40" i="25"/>
  <c r="BQ40" i="25"/>
  <c r="BP40" i="25"/>
  <c r="BO40" i="25"/>
  <c r="BN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CD39" i="25"/>
  <c r="CC39" i="25"/>
  <c r="CB39" i="25"/>
  <c r="CA39" i="25"/>
  <c r="BZ39" i="25"/>
  <c r="BY39" i="25"/>
  <c r="BX39" i="25"/>
  <c r="BW39" i="25"/>
  <c r="BV39" i="25"/>
  <c r="BU39" i="25"/>
  <c r="BT39" i="25"/>
  <c r="BS39" i="25"/>
  <c r="BR39" i="25"/>
  <c r="BQ39" i="25"/>
  <c r="BP39" i="25"/>
  <c r="BO39" i="25"/>
  <c r="BN39" i="25"/>
  <c r="BM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CC38" i="25"/>
  <c r="CB38" i="25"/>
  <c r="CA38" i="25"/>
  <c r="BZ38" i="25"/>
  <c r="BY38" i="25"/>
  <c r="BX38" i="25"/>
  <c r="BW38" i="25"/>
  <c r="BV38" i="25"/>
  <c r="BU38" i="25"/>
  <c r="BT38" i="25"/>
  <c r="BS38" i="25"/>
  <c r="BR38" i="25"/>
  <c r="BQ38" i="25"/>
  <c r="BP38" i="25"/>
  <c r="BO38" i="25"/>
  <c r="BN38" i="25"/>
  <c r="BM38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CC37" i="25"/>
  <c r="CB37" i="25"/>
  <c r="CA37" i="25"/>
  <c r="BZ37" i="25"/>
  <c r="BY37" i="25"/>
  <c r="BX37" i="25"/>
  <c r="BW37" i="25"/>
  <c r="BV37" i="25"/>
  <c r="BU37" i="25"/>
  <c r="BT37" i="25"/>
  <c r="BS37" i="25"/>
  <c r="BR37" i="25"/>
  <c r="BQ37" i="25"/>
  <c r="BP37" i="25"/>
  <c r="BO37" i="25"/>
  <c r="BN37" i="25"/>
  <c r="BM37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CC36" i="25"/>
  <c r="CB36" i="25"/>
  <c r="CA36" i="25"/>
  <c r="BZ36" i="25"/>
  <c r="BY36" i="25"/>
  <c r="BX36" i="25"/>
  <c r="BW36" i="25"/>
  <c r="BV36" i="25"/>
  <c r="BU36" i="25"/>
  <c r="BT36" i="25"/>
  <c r="BS36" i="25"/>
  <c r="BR36" i="25"/>
  <c r="BQ36" i="25"/>
  <c r="BP36" i="25"/>
  <c r="BO36" i="25"/>
  <c r="BN36" i="25"/>
  <c r="BM36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CB35" i="25"/>
  <c r="CA35" i="25"/>
  <c r="BZ35" i="25"/>
  <c r="BY35" i="25"/>
  <c r="BX35" i="25"/>
  <c r="BW35" i="25"/>
  <c r="BV35" i="25"/>
  <c r="BU35" i="25"/>
  <c r="BT35" i="25"/>
  <c r="BS35" i="25"/>
  <c r="BR35" i="25"/>
  <c r="BQ35" i="25"/>
  <c r="BP35" i="25"/>
  <c r="BO35" i="25"/>
  <c r="BN35" i="25"/>
  <c r="BM35" i="25"/>
  <c r="BL35" i="25"/>
  <c r="BK35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CB34" i="25"/>
  <c r="CA34" i="25"/>
  <c r="BZ34" i="25"/>
  <c r="BY34" i="25"/>
  <c r="BX34" i="25"/>
  <c r="BW34" i="25"/>
  <c r="BV34" i="25"/>
  <c r="BU34" i="25"/>
  <c r="BT34" i="25"/>
  <c r="BS34" i="25"/>
  <c r="BR34" i="25"/>
  <c r="BQ34" i="25"/>
  <c r="BP34" i="25"/>
  <c r="BO34" i="25"/>
  <c r="BN34" i="25"/>
  <c r="BM34" i="25"/>
  <c r="BL34" i="25"/>
  <c r="BK34" i="25"/>
  <c r="AJ34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CB33" i="25"/>
  <c r="CA33" i="25"/>
  <c r="BZ33" i="25"/>
  <c r="BY33" i="25"/>
  <c r="BX33" i="25"/>
  <c r="BW33" i="25"/>
  <c r="BV33" i="25"/>
  <c r="BU33" i="25"/>
  <c r="BT33" i="25"/>
  <c r="BS33" i="25"/>
  <c r="BR33" i="25"/>
  <c r="BQ33" i="25"/>
  <c r="BP33" i="25"/>
  <c r="BO33" i="25"/>
  <c r="BN33" i="25"/>
  <c r="BM33" i="25"/>
  <c r="BL33" i="25"/>
  <c r="BK33" i="25"/>
  <c r="BJ33" i="25"/>
  <c r="BI33" i="25"/>
  <c r="AL33" i="25"/>
  <c r="AK33" i="25"/>
  <c r="AJ33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CA32" i="25"/>
  <c r="BZ32" i="25"/>
  <c r="BY32" i="25"/>
  <c r="BX32" i="25"/>
  <c r="BW32" i="25"/>
  <c r="BV32" i="25"/>
  <c r="BU32" i="25"/>
  <c r="BT32" i="25"/>
  <c r="BS32" i="25"/>
  <c r="BR32" i="25"/>
  <c r="BQ32" i="25"/>
  <c r="BP32" i="25"/>
  <c r="BO32" i="25"/>
  <c r="BM32" i="25"/>
  <c r="BL32" i="25"/>
  <c r="BK32" i="25"/>
  <c r="BJ32" i="25"/>
  <c r="BI32" i="25"/>
  <c r="AL32" i="25"/>
  <c r="AK32" i="25"/>
  <c r="AJ32" i="25"/>
  <c r="AI32" i="25"/>
  <c r="AH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CA31" i="25"/>
  <c r="BZ31" i="25"/>
  <c r="BY31" i="25"/>
  <c r="BX31" i="25"/>
  <c r="BW31" i="25"/>
  <c r="BV31" i="25"/>
  <c r="BU31" i="25"/>
  <c r="BT31" i="25"/>
  <c r="BS31" i="25"/>
  <c r="BR31" i="25"/>
  <c r="BQ31" i="25"/>
  <c r="BP31" i="25"/>
  <c r="BO31" i="25"/>
  <c r="BN31" i="25"/>
  <c r="BM31" i="25"/>
  <c r="BL31" i="25"/>
  <c r="BK31" i="25"/>
  <c r="BJ31" i="25"/>
  <c r="BI31" i="25"/>
  <c r="BH31" i="25"/>
  <c r="BG31" i="25"/>
  <c r="AO31" i="25"/>
  <c r="AN31" i="25"/>
  <c r="AM31" i="25"/>
  <c r="AL31" i="25"/>
  <c r="AK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CA30" i="25"/>
  <c r="BZ30" i="25"/>
  <c r="BY30" i="25"/>
  <c r="BX30" i="25"/>
  <c r="BW30" i="25"/>
  <c r="BV30" i="25"/>
  <c r="BU30" i="25"/>
  <c r="BT30" i="25"/>
  <c r="BS30" i="25"/>
  <c r="BP30" i="25"/>
  <c r="BO30" i="25"/>
  <c r="BN30" i="25"/>
  <c r="BM30" i="25"/>
  <c r="BL30" i="25"/>
  <c r="BK30" i="25"/>
  <c r="BJ30" i="25"/>
  <c r="BI30" i="25"/>
  <c r="BH30" i="25"/>
  <c r="BG30" i="25"/>
  <c r="AP30" i="25"/>
  <c r="AO30" i="25"/>
  <c r="AN30" i="25"/>
  <c r="AM30" i="25"/>
  <c r="AL30" i="25"/>
  <c r="AK30" i="25"/>
  <c r="AJ30" i="25"/>
  <c r="AI30" i="25"/>
  <c r="AH30" i="25"/>
  <c r="AG30" i="25"/>
  <c r="AF30" i="25"/>
  <c r="AE30" i="25"/>
  <c r="AB30" i="25"/>
  <c r="AA30" i="25"/>
  <c r="Z30" i="25"/>
  <c r="Y30" i="25"/>
  <c r="X30" i="25"/>
  <c r="W30" i="25"/>
  <c r="V30" i="25"/>
  <c r="U30" i="25"/>
  <c r="CA29" i="25"/>
  <c r="BZ29" i="25"/>
  <c r="BY29" i="25"/>
  <c r="BX29" i="25"/>
  <c r="BW29" i="25"/>
  <c r="BV29" i="25"/>
  <c r="BU29" i="25"/>
  <c r="BT29" i="25"/>
  <c r="BS29" i="25"/>
  <c r="BP29" i="25"/>
  <c r="BO29" i="25"/>
  <c r="BN29" i="25"/>
  <c r="BM29" i="25"/>
  <c r="BL29" i="25"/>
  <c r="BK29" i="25"/>
  <c r="BJ29" i="25"/>
  <c r="BI29" i="25"/>
  <c r="BH29" i="25"/>
  <c r="BG29" i="25"/>
  <c r="BF29" i="25"/>
  <c r="BE29" i="25"/>
  <c r="BD29" i="25"/>
  <c r="BC29" i="25"/>
  <c r="AS29" i="25"/>
  <c r="AR29" i="25"/>
  <c r="AQ29" i="25"/>
  <c r="AP29" i="25"/>
  <c r="AO29" i="25"/>
  <c r="AN29" i="25"/>
  <c r="AM29" i="25"/>
  <c r="AL29" i="25"/>
  <c r="AK29" i="25"/>
  <c r="AJ29" i="25"/>
  <c r="AI29" i="25"/>
  <c r="AH29" i="25"/>
  <c r="AG29" i="25"/>
  <c r="AF29" i="25"/>
  <c r="AE29" i="25"/>
  <c r="AA29" i="25"/>
  <c r="Z29" i="25"/>
  <c r="Y29" i="25"/>
  <c r="X29" i="25"/>
  <c r="W29" i="25"/>
  <c r="V29" i="25"/>
  <c r="U29" i="25"/>
  <c r="BZ28" i="25"/>
  <c r="BY28" i="25"/>
  <c r="BX28" i="25"/>
  <c r="BW28" i="25"/>
  <c r="BV28" i="25"/>
  <c r="BU28" i="25"/>
  <c r="BT28" i="25"/>
  <c r="BS28" i="25"/>
  <c r="BR28" i="25"/>
  <c r="BQ28" i="25"/>
  <c r="BP28" i="25"/>
  <c r="BO28" i="25"/>
  <c r="BN28" i="25"/>
  <c r="BM28" i="25"/>
  <c r="BL28" i="25"/>
  <c r="BK28" i="25"/>
  <c r="BJ28" i="25"/>
  <c r="BI28" i="25"/>
  <c r="BH28" i="25"/>
  <c r="BG28" i="25"/>
  <c r="BF28" i="25"/>
  <c r="BE28" i="25"/>
  <c r="BD28" i="25"/>
  <c r="BC28" i="25"/>
  <c r="AS28" i="25"/>
  <c r="AR28" i="25"/>
  <c r="AQ28" i="25"/>
  <c r="AP28" i="25"/>
  <c r="AO28" i="25"/>
  <c r="AN28" i="25"/>
  <c r="AM28" i="25"/>
  <c r="AL28" i="25"/>
  <c r="AK28" i="25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BY27" i="25"/>
  <c r="BX27" i="25"/>
  <c r="BW27" i="25"/>
  <c r="BV27" i="25"/>
  <c r="BU27" i="25"/>
  <c r="BT27" i="25"/>
  <c r="BS27" i="25"/>
  <c r="BR27" i="25"/>
  <c r="BQ27" i="25"/>
  <c r="BP27" i="25"/>
  <c r="BO27" i="25"/>
  <c r="BN27" i="25"/>
  <c r="BM27" i="25"/>
  <c r="BL27" i="25"/>
  <c r="BK27" i="25"/>
  <c r="BJ27" i="25"/>
  <c r="BI27" i="25"/>
  <c r="BH27" i="25"/>
  <c r="BG27" i="25"/>
  <c r="BF27" i="25"/>
  <c r="BE27" i="25"/>
  <c r="BD27" i="25"/>
  <c r="BC27" i="25"/>
  <c r="BB27" i="25"/>
  <c r="BA27" i="25"/>
  <c r="AZ27" i="25"/>
  <c r="AY27" i="25"/>
  <c r="AX27" i="25"/>
  <c r="AW27" i="25"/>
  <c r="AV27" i="25"/>
  <c r="AU27" i="25"/>
  <c r="AT27" i="25"/>
  <c r="AS27" i="25"/>
  <c r="AR27" i="25"/>
  <c r="AQ27" i="25"/>
  <c r="AP27" i="25"/>
  <c r="AO27" i="25"/>
  <c r="AN27" i="25"/>
  <c r="AM27" i="25"/>
  <c r="AL27" i="25"/>
  <c r="AK27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BY26" i="25"/>
  <c r="BX26" i="25"/>
  <c r="BW26" i="25"/>
  <c r="BV26" i="25"/>
  <c r="BU26" i="25"/>
  <c r="BT26" i="25"/>
  <c r="BS26" i="25"/>
  <c r="BR26" i="25"/>
  <c r="BQ26" i="25"/>
  <c r="BP26" i="25"/>
  <c r="BO26" i="25"/>
  <c r="BN26" i="25"/>
  <c r="BM26" i="25"/>
  <c r="BL26" i="25"/>
  <c r="BK26" i="25"/>
  <c r="BJ26" i="25"/>
  <c r="BI26" i="25"/>
  <c r="BH26" i="25"/>
  <c r="BG26" i="25"/>
  <c r="BF26" i="25"/>
  <c r="BE26" i="25"/>
  <c r="BD26" i="25"/>
  <c r="BC26" i="25"/>
  <c r="BB26" i="25"/>
  <c r="BA26" i="25"/>
  <c r="AZ26" i="25"/>
  <c r="AY26" i="25"/>
  <c r="AX26" i="25"/>
  <c r="AW26" i="25"/>
  <c r="AV26" i="25"/>
  <c r="AU26" i="25"/>
  <c r="AT26" i="25"/>
  <c r="AS26" i="25"/>
  <c r="AR26" i="25"/>
  <c r="AQ26" i="25"/>
  <c r="AP26" i="25"/>
  <c r="AO26" i="25"/>
  <c r="AN26" i="25"/>
  <c r="AM26" i="25"/>
  <c r="AL26" i="25"/>
  <c r="AK26" i="25"/>
  <c r="AJ26" i="25"/>
  <c r="AI26" i="25"/>
  <c r="AH26" i="25"/>
  <c r="AG26" i="25"/>
  <c r="AF26" i="25"/>
  <c r="AE26" i="25"/>
  <c r="AD26" i="25"/>
  <c r="AC26" i="25"/>
  <c r="AB26" i="25"/>
  <c r="AA26" i="25"/>
  <c r="Z26" i="25"/>
  <c r="X26" i="25"/>
  <c r="W26" i="25"/>
  <c r="BX25" i="25"/>
  <c r="BW25" i="25"/>
  <c r="BV25" i="25"/>
  <c r="BU25" i="25"/>
  <c r="BT25" i="25"/>
  <c r="BS25" i="25"/>
  <c r="BR25" i="25"/>
  <c r="BQ25" i="25"/>
  <c r="BP25" i="25"/>
  <c r="BO25" i="25"/>
  <c r="BN25" i="25"/>
  <c r="BM25" i="25"/>
  <c r="BL25" i="25"/>
  <c r="BK25" i="25"/>
  <c r="BJ25" i="25"/>
  <c r="BI25" i="25"/>
  <c r="BH25" i="25"/>
  <c r="BG25" i="25"/>
  <c r="BF25" i="25"/>
  <c r="BE25" i="25"/>
  <c r="BD25" i="25"/>
  <c r="BC25" i="25"/>
  <c r="BB25" i="25"/>
  <c r="BA25" i="25"/>
  <c r="AZ25" i="25"/>
  <c r="AY25" i="25"/>
  <c r="AX25" i="25"/>
  <c r="AW25" i="25"/>
  <c r="AV25" i="25"/>
  <c r="AU25" i="25"/>
  <c r="AT25" i="25"/>
  <c r="AS25" i="25"/>
  <c r="AR25" i="25"/>
  <c r="AQ25" i="25"/>
  <c r="AP25" i="25"/>
  <c r="AO25" i="25"/>
  <c r="AN25" i="25"/>
  <c r="AM25" i="25"/>
  <c r="AL25" i="25"/>
  <c r="AK25" i="25"/>
  <c r="AJ25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BW24" i="25"/>
  <c r="BV24" i="25"/>
  <c r="BU24" i="25"/>
  <c r="BT24" i="25"/>
  <c r="BS24" i="25"/>
  <c r="BR24" i="25"/>
  <c r="BQ24" i="25"/>
  <c r="BP24" i="25"/>
  <c r="BO24" i="25"/>
  <c r="BN24" i="25"/>
  <c r="BM24" i="25"/>
  <c r="BL24" i="25"/>
  <c r="BK24" i="25"/>
  <c r="BJ24" i="25"/>
  <c r="BI24" i="25"/>
  <c r="BH24" i="25"/>
  <c r="BG24" i="25"/>
  <c r="BF24" i="25"/>
  <c r="BE24" i="25"/>
  <c r="BD24" i="25"/>
  <c r="BC24" i="25"/>
  <c r="BB24" i="25"/>
  <c r="BA24" i="25"/>
  <c r="AZ24" i="25"/>
  <c r="AY24" i="25"/>
  <c r="AX24" i="25"/>
  <c r="AW24" i="25"/>
  <c r="AV24" i="25"/>
  <c r="AU24" i="25"/>
  <c r="AT24" i="25"/>
  <c r="AS24" i="25"/>
  <c r="AR24" i="25"/>
  <c r="AQ24" i="25"/>
  <c r="AP24" i="25"/>
  <c r="AO24" i="25"/>
  <c r="AN24" i="25"/>
  <c r="AM24" i="25"/>
  <c r="AL24" i="25"/>
  <c r="AK24" i="25"/>
  <c r="AJ24" i="25"/>
  <c r="AI24" i="25"/>
  <c r="AH24" i="25"/>
  <c r="AG24" i="25"/>
  <c r="AF24" i="25"/>
  <c r="AE24" i="25"/>
  <c r="AD24" i="25"/>
  <c r="AC24" i="25"/>
  <c r="AB24" i="25"/>
  <c r="AA24" i="25"/>
  <c r="Z24" i="25"/>
  <c r="Y24" i="25"/>
  <c r="BV23" i="25"/>
  <c r="BU23" i="25"/>
  <c r="BT23" i="25"/>
  <c r="BS23" i="25"/>
  <c r="BR23" i="25"/>
  <c r="BQ23" i="25"/>
  <c r="BP23" i="25"/>
  <c r="BO23" i="25"/>
  <c r="BN23" i="25"/>
  <c r="BM23" i="25"/>
  <c r="BL23" i="25"/>
  <c r="BK23" i="25"/>
  <c r="BJ23" i="25"/>
  <c r="BI23" i="25"/>
  <c r="BH23" i="25"/>
  <c r="BG23" i="25"/>
  <c r="BF23" i="25"/>
  <c r="BE23" i="25"/>
  <c r="BD23" i="25"/>
  <c r="BC23" i="25"/>
  <c r="BB23" i="25"/>
  <c r="BA23" i="25"/>
  <c r="AZ23" i="25"/>
  <c r="AY23" i="25"/>
  <c r="AX23" i="25"/>
  <c r="AW23" i="25"/>
  <c r="AV23" i="25"/>
  <c r="AU23" i="25"/>
  <c r="AT23" i="25"/>
  <c r="AS23" i="25"/>
  <c r="AR23" i="25"/>
  <c r="AQ23" i="25"/>
  <c r="AP23" i="25"/>
  <c r="AO23" i="25"/>
  <c r="AN23" i="25"/>
  <c r="AM23" i="25"/>
  <c r="AL23" i="25"/>
  <c r="AK23" i="25"/>
  <c r="AJ23" i="25"/>
  <c r="AI23" i="25"/>
  <c r="AH23" i="25"/>
  <c r="AG23" i="25"/>
  <c r="AF23" i="25"/>
  <c r="AE23" i="25"/>
  <c r="AD23" i="25"/>
  <c r="AC23" i="25"/>
  <c r="AB23" i="25"/>
  <c r="AA23" i="25"/>
  <c r="Z23" i="25"/>
  <c r="BU22" i="25"/>
  <c r="BT22" i="25"/>
  <c r="BS22" i="25"/>
  <c r="BR22" i="25"/>
  <c r="BQ22" i="25"/>
  <c r="BP22" i="25"/>
  <c r="BO22" i="25"/>
  <c r="BN22" i="25"/>
  <c r="BM22" i="25"/>
  <c r="BL22" i="25"/>
  <c r="BK22" i="25"/>
  <c r="BJ22" i="25"/>
  <c r="BI22" i="25"/>
  <c r="BH22" i="25"/>
  <c r="BG22" i="25"/>
  <c r="BF22" i="25"/>
  <c r="BE22" i="25"/>
  <c r="BD22" i="25"/>
  <c r="BC22" i="25"/>
  <c r="BB22" i="25"/>
  <c r="BA22" i="25"/>
  <c r="AZ22" i="25"/>
  <c r="AY22" i="25"/>
  <c r="AX22" i="25"/>
  <c r="AW22" i="25"/>
  <c r="AV22" i="25"/>
  <c r="AU22" i="25"/>
  <c r="AT22" i="25"/>
  <c r="AS22" i="25"/>
  <c r="AR22" i="25"/>
  <c r="AQ22" i="25"/>
  <c r="AP22" i="25"/>
  <c r="AO22" i="25"/>
  <c r="AN22" i="25"/>
  <c r="AM22" i="25"/>
  <c r="AL22" i="25"/>
  <c r="AK22" i="25"/>
  <c r="AJ22" i="25"/>
  <c r="AI22" i="25"/>
  <c r="AH22" i="25"/>
  <c r="AG22" i="25"/>
  <c r="AF22" i="25"/>
  <c r="AE22" i="25"/>
  <c r="AD22" i="25"/>
  <c r="AC22" i="25"/>
  <c r="AB22" i="25"/>
  <c r="AA22" i="25"/>
  <c r="Z22" i="25"/>
  <c r="BT21" i="25"/>
  <c r="BS21" i="25"/>
  <c r="BR21" i="25"/>
  <c r="BQ21" i="25"/>
  <c r="BP21" i="25"/>
  <c r="BO21" i="25"/>
  <c r="BN21" i="25"/>
  <c r="BM21" i="25"/>
  <c r="BL21" i="25"/>
  <c r="BK21" i="25"/>
  <c r="BJ21" i="25"/>
  <c r="BI21" i="25"/>
  <c r="BH21" i="25"/>
  <c r="BF21" i="25"/>
  <c r="BE21" i="25"/>
  <c r="BD21" i="25"/>
  <c r="BC21" i="25"/>
  <c r="BB21" i="25"/>
  <c r="BA21" i="25"/>
  <c r="AZ21" i="25"/>
  <c r="AY21" i="25"/>
  <c r="AX21" i="25"/>
  <c r="AW21" i="25"/>
  <c r="AV21" i="25"/>
  <c r="AU21" i="25"/>
  <c r="AT21" i="25"/>
  <c r="AS21" i="25"/>
  <c r="AR21" i="25"/>
  <c r="AQ21" i="25"/>
  <c r="AP21" i="25"/>
  <c r="AO21" i="25"/>
  <c r="AN21" i="25"/>
  <c r="AM21" i="25"/>
  <c r="AL21" i="25"/>
  <c r="AK21" i="25"/>
  <c r="AJ21" i="25"/>
  <c r="AI21" i="25"/>
  <c r="AH21" i="25"/>
  <c r="AG21" i="25"/>
  <c r="AC21" i="25"/>
  <c r="AB21" i="25"/>
  <c r="AA21" i="25"/>
  <c r="BS20" i="25"/>
  <c r="BR20" i="25"/>
  <c r="BQ20" i="25"/>
  <c r="BP20" i="25"/>
  <c r="BO20" i="25"/>
  <c r="BN20" i="25"/>
  <c r="BM20" i="25"/>
  <c r="BL20" i="25"/>
  <c r="BK20" i="25"/>
  <c r="BJ20" i="25"/>
  <c r="BI20" i="25"/>
  <c r="BH20" i="25"/>
  <c r="BG20" i="25"/>
  <c r="BF20" i="25"/>
  <c r="BE20" i="25"/>
  <c r="BD20" i="25"/>
  <c r="BC20" i="25"/>
  <c r="BB20" i="25"/>
  <c r="BA20" i="25"/>
  <c r="AZ20" i="25"/>
  <c r="AY20" i="25"/>
  <c r="AX20" i="25"/>
  <c r="AW20" i="25"/>
  <c r="AV20" i="25"/>
  <c r="AU20" i="25"/>
  <c r="AT20" i="25"/>
  <c r="AO20" i="25"/>
  <c r="AN20" i="25"/>
  <c r="AM20" i="25"/>
  <c r="AL20" i="25"/>
  <c r="AK20" i="25"/>
  <c r="AJ20" i="25"/>
  <c r="AI20" i="25"/>
  <c r="AH20" i="25"/>
  <c r="AG20" i="25"/>
  <c r="AC20" i="25"/>
  <c r="BR19" i="25"/>
  <c r="BQ19" i="25"/>
  <c r="BP19" i="25"/>
  <c r="BO19" i="25"/>
  <c r="BN19" i="25"/>
  <c r="BM19" i="25"/>
  <c r="BL19" i="25"/>
  <c r="BK19" i="25"/>
  <c r="BJ19" i="25"/>
  <c r="BI19" i="25"/>
  <c r="BH19" i="25"/>
  <c r="BG19" i="25"/>
  <c r="BF19" i="25"/>
  <c r="BE19" i="25"/>
  <c r="BD19" i="25"/>
  <c r="BC19" i="25"/>
  <c r="BB19" i="25"/>
  <c r="BA19" i="25"/>
  <c r="AZ19" i="25"/>
  <c r="AY19" i="25"/>
  <c r="AX19" i="25"/>
  <c r="AW19" i="25"/>
  <c r="AV19" i="25"/>
  <c r="AU19" i="25"/>
  <c r="AT19" i="25"/>
  <c r="AS19" i="25"/>
  <c r="AR19" i="25"/>
  <c r="AQ19" i="25"/>
  <c r="AP19" i="25"/>
  <c r="AO19" i="25"/>
  <c r="AN19" i="25"/>
  <c r="AM19" i="25"/>
  <c r="AL19" i="25"/>
  <c r="AK19" i="25"/>
  <c r="AJ19" i="25"/>
  <c r="AI19" i="25"/>
  <c r="AH19" i="25"/>
  <c r="AG19" i="25"/>
  <c r="BP18" i="25"/>
  <c r="BO18" i="25"/>
  <c r="BN18" i="25"/>
  <c r="BM18" i="25"/>
  <c r="BL18" i="25"/>
  <c r="BK18" i="25"/>
  <c r="BJ18" i="25"/>
  <c r="BI18" i="25"/>
  <c r="BH18" i="25"/>
  <c r="BG18" i="25"/>
  <c r="BF18" i="25"/>
  <c r="BE18" i="25"/>
  <c r="BD18" i="25"/>
  <c r="BC18" i="25"/>
  <c r="BB18" i="25"/>
  <c r="BA18" i="25"/>
  <c r="AZ18" i="25"/>
  <c r="AY18" i="25"/>
  <c r="AX18" i="25"/>
  <c r="AW18" i="25"/>
  <c r="AV18" i="25"/>
  <c r="AU18" i="25"/>
  <c r="AT18" i="25"/>
  <c r="AS18" i="25"/>
  <c r="AR18" i="25"/>
  <c r="AQ18" i="25"/>
  <c r="AP18" i="25"/>
  <c r="AO18" i="25"/>
  <c r="AN18" i="25"/>
  <c r="AM18" i="25"/>
  <c r="AL18" i="25"/>
  <c r="AK18" i="25"/>
  <c r="AJ18" i="25"/>
  <c r="AI18" i="25"/>
  <c r="AH18" i="25"/>
  <c r="AG18" i="25"/>
  <c r="AF18" i="25"/>
  <c r="AE18" i="25"/>
  <c r="BP17" i="25"/>
  <c r="BO17" i="25"/>
  <c r="BN17" i="25"/>
  <c r="BM17" i="25"/>
  <c r="BL17" i="25"/>
  <c r="BK17" i="25"/>
  <c r="BJ17" i="25"/>
  <c r="BI17" i="25"/>
  <c r="BH17" i="25"/>
  <c r="BG17" i="25"/>
  <c r="BF17" i="25"/>
  <c r="BE17" i="25"/>
  <c r="BD17" i="25"/>
  <c r="BC17" i="25"/>
  <c r="BB17" i="25"/>
  <c r="BA17" i="25"/>
  <c r="AZ17" i="25"/>
  <c r="AY17" i="25"/>
  <c r="AX17" i="25"/>
  <c r="AW17" i="25"/>
  <c r="AV17" i="25"/>
  <c r="AU17" i="25"/>
  <c r="AT17" i="25"/>
  <c r="AS17" i="25"/>
  <c r="AR17" i="25"/>
  <c r="AQ17" i="25"/>
  <c r="AP17" i="25"/>
  <c r="AO17" i="25"/>
  <c r="AN17" i="25"/>
  <c r="AM17" i="25"/>
  <c r="AL17" i="25"/>
  <c r="AK17" i="25"/>
  <c r="AJ17" i="25"/>
  <c r="AI17" i="25"/>
  <c r="AH17" i="25"/>
  <c r="AG17" i="25"/>
  <c r="AF17" i="25"/>
  <c r="BN16" i="25"/>
  <c r="BM16" i="25"/>
  <c r="BL16" i="25"/>
  <c r="BK16" i="25"/>
  <c r="BJ16" i="25"/>
  <c r="BI16" i="25"/>
  <c r="BH16" i="25"/>
  <c r="BG16" i="25"/>
  <c r="BF16" i="25"/>
  <c r="BE16" i="25"/>
  <c r="BD16" i="25"/>
  <c r="BC16" i="25"/>
  <c r="BB16" i="25"/>
  <c r="BA16" i="25"/>
  <c r="AZ16" i="25"/>
  <c r="AY16" i="25"/>
  <c r="AX16" i="25"/>
  <c r="AW16" i="25"/>
  <c r="AV16" i="25"/>
  <c r="AU16" i="25"/>
  <c r="AT16" i="25"/>
  <c r="AS16" i="25"/>
  <c r="AR16" i="25"/>
  <c r="AQ16" i="25"/>
  <c r="AP16" i="25"/>
  <c r="AO16" i="25"/>
  <c r="AN16" i="25"/>
  <c r="AM16" i="25"/>
  <c r="AL16" i="25"/>
  <c r="AK16" i="25"/>
  <c r="AJ16" i="25"/>
  <c r="AI16" i="25"/>
  <c r="AH16" i="25"/>
  <c r="BM15" i="25"/>
  <c r="BL15" i="25"/>
  <c r="BK15" i="25"/>
  <c r="BJ15" i="25"/>
  <c r="BI15" i="25"/>
  <c r="BH15" i="25"/>
  <c r="BG15" i="25"/>
  <c r="BF15" i="25"/>
  <c r="BE15" i="25"/>
  <c r="BD15" i="25"/>
  <c r="BC15" i="25"/>
  <c r="BB15" i="25"/>
  <c r="BA15" i="25"/>
  <c r="AZ15" i="25"/>
  <c r="AY15" i="25"/>
  <c r="AX15" i="25"/>
  <c r="AW15" i="25"/>
  <c r="AV15" i="25"/>
  <c r="AU15" i="25"/>
  <c r="AT15" i="25"/>
  <c r="AS15" i="25"/>
  <c r="AR15" i="25"/>
  <c r="AQ15" i="25"/>
  <c r="AP15" i="25"/>
  <c r="AO15" i="25"/>
  <c r="AN15" i="25"/>
  <c r="AM15" i="25"/>
  <c r="AL15" i="25"/>
  <c r="AK15" i="25"/>
  <c r="AJ15" i="25"/>
  <c r="AI15" i="25"/>
  <c r="BI14" i="25"/>
  <c r="BH14" i="25"/>
  <c r="BG14" i="25"/>
  <c r="BF14" i="25"/>
  <c r="BE14" i="25"/>
  <c r="BD14" i="25"/>
  <c r="BC14" i="25"/>
  <c r="BB14" i="25"/>
  <c r="BA14" i="25"/>
  <c r="AZ14" i="25"/>
  <c r="AY14" i="25"/>
  <c r="AX14" i="25"/>
  <c r="AW14" i="25"/>
  <c r="AV14" i="25"/>
  <c r="AU14" i="25"/>
  <c r="AT14" i="25"/>
  <c r="AS14" i="25"/>
  <c r="AR14" i="25"/>
  <c r="AQ14" i="25"/>
  <c r="AP14" i="25"/>
  <c r="AO14" i="25"/>
  <c r="AN14" i="25"/>
  <c r="AM14" i="25"/>
  <c r="AL14" i="25"/>
  <c r="BG13" i="25"/>
  <c r="BF13" i="25"/>
  <c r="BE13" i="25"/>
  <c r="BD13" i="25"/>
  <c r="BC13" i="25"/>
  <c r="BB13" i="25"/>
  <c r="BA13" i="25"/>
  <c r="AZ13" i="25"/>
  <c r="AY13" i="25"/>
  <c r="AX13" i="25"/>
  <c r="AW13" i="25"/>
  <c r="AV13" i="25"/>
  <c r="AU13" i="25"/>
  <c r="AT13" i="25"/>
  <c r="AS13" i="25"/>
  <c r="AR13" i="25"/>
  <c r="AQ13" i="25"/>
  <c r="AP13" i="25"/>
  <c r="AO13" i="25"/>
  <c r="BB12" i="25"/>
  <c r="BA12" i="25"/>
  <c r="AZ12" i="25"/>
  <c r="AY12" i="25"/>
  <c r="AX12" i="25"/>
  <c r="AW12" i="25"/>
  <c r="AV12" i="25"/>
  <c r="AU12" i="25"/>
  <c r="AT12" i="25"/>
  <c r="AS12" i="25"/>
  <c r="AN50" i="25" l="1"/>
  <c r="AK42" i="25"/>
  <c r="AS32" i="25"/>
  <c r="AC2" i="11" l="1"/>
  <c r="AD2" i="11" l="1"/>
  <c r="AC3" i="11"/>
  <c r="AF3" i="11" s="1"/>
  <c r="AC4" i="11"/>
  <c r="AF4" i="11" s="1"/>
  <c r="AJ8" i="11" l="1"/>
  <c r="AE3" i="11"/>
  <c r="AG4" i="11"/>
  <c r="AE4" i="11"/>
  <c r="AG3" i="11"/>
  <c r="AJ9" i="11" l="1"/>
</calcChain>
</file>

<file path=xl/sharedStrings.xml><?xml version="1.0" encoding="utf-8"?>
<sst xmlns="http://schemas.openxmlformats.org/spreadsheetml/2006/main" count="442" uniqueCount="362">
  <si>
    <t>Yes</t>
  </si>
  <si>
    <t>No</t>
  </si>
  <si>
    <t>Diagnosis</t>
  </si>
  <si>
    <t>Sex, Sexuality &amp; Fertility</t>
  </si>
  <si>
    <t>Name :</t>
  </si>
  <si>
    <t xml:space="preserve">Updated on : </t>
  </si>
  <si>
    <t>Date of Birth</t>
  </si>
  <si>
    <t>Gender</t>
  </si>
  <si>
    <t>Female</t>
  </si>
  <si>
    <t>Male</t>
  </si>
  <si>
    <t>Prefer not to say</t>
  </si>
  <si>
    <t>Transgender</t>
  </si>
  <si>
    <t>Location</t>
  </si>
  <si>
    <t>Bath</t>
  </si>
  <si>
    <t>Taunton</t>
  </si>
  <si>
    <t>Yeovil</t>
  </si>
  <si>
    <t>Exeter</t>
  </si>
  <si>
    <t>Plymouth</t>
  </si>
  <si>
    <t>Truro</t>
  </si>
  <si>
    <t>Torbay</t>
  </si>
  <si>
    <t>Other</t>
  </si>
  <si>
    <t>Brain/CNS</t>
  </si>
  <si>
    <t>Soft Tissue Sarcoma</t>
  </si>
  <si>
    <t>Melanoma</t>
  </si>
  <si>
    <t>Breast</t>
  </si>
  <si>
    <t>Colorectal</t>
  </si>
  <si>
    <t>Ovarian</t>
  </si>
  <si>
    <t>Lung</t>
  </si>
  <si>
    <t>Renal</t>
  </si>
  <si>
    <t>Cancer type</t>
  </si>
  <si>
    <t>Hospital</t>
  </si>
  <si>
    <t>Address Line 1</t>
  </si>
  <si>
    <t>Address Line 2</t>
  </si>
  <si>
    <t>Address Line 3</t>
  </si>
  <si>
    <t>Address Line 4</t>
  </si>
  <si>
    <t>Barnstaple</t>
  </si>
  <si>
    <t>Birmingham</t>
  </si>
  <si>
    <t>Oxford</t>
  </si>
  <si>
    <t>Weston-Super-Mare</t>
  </si>
  <si>
    <t>Referral Date</t>
  </si>
  <si>
    <t>Diagnosis Status</t>
  </si>
  <si>
    <t>New</t>
  </si>
  <si>
    <t>Recurrence</t>
  </si>
  <si>
    <t>Date of Diagnosis</t>
  </si>
  <si>
    <t>NHS Number</t>
  </si>
  <si>
    <t>`</t>
  </si>
  <si>
    <t>Diagnosis 1</t>
  </si>
  <si>
    <t>Diagnosis 2</t>
  </si>
  <si>
    <t>Chemotherapy</t>
  </si>
  <si>
    <t>Radiotherapy</t>
  </si>
  <si>
    <t>Surgery</t>
  </si>
  <si>
    <t>1 Paediatric Oncologist</t>
  </si>
  <si>
    <t>2 TYA Oncologist</t>
  </si>
  <si>
    <t>3 Medical Oncologist</t>
  </si>
  <si>
    <t>4 Paediatric Haematologist</t>
  </si>
  <si>
    <t>5 Adult Haematologist</t>
  </si>
  <si>
    <t>6 Paediatric Surgeon</t>
  </si>
  <si>
    <t>7 Adult Surgeon</t>
  </si>
  <si>
    <t>9 Other</t>
  </si>
  <si>
    <t>Speciality</t>
  </si>
  <si>
    <t>Treatment Decision</t>
  </si>
  <si>
    <t>Decision Deferred</t>
  </si>
  <si>
    <t>Trial Reasons</t>
  </si>
  <si>
    <t>Suitable trial not available in South West</t>
  </si>
  <si>
    <t>Suitable trial not available in this trust but available elsewhere in SW</t>
  </si>
  <si>
    <t>Patient declined</t>
  </si>
  <si>
    <t>Ineligible for trial</t>
  </si>
  <si>
    <t>Not known</t>
  </si>
  <si>
    <t>Testicular</t>
  </si>
  <si>
    <t>Upper GI</t>
  </si>
  <si>
    <t>Trial 1</t>
  </si>
  <si>
    <t>Trial 2</t>
  </si>
  <si>
    <t>Fertility Preservation</t>
  </si>
  <si>
    <t>Treatment not expected to affect fertility</t>
  </si>
  <si>
    <t>Achieved Male - Sperm Storage</t>
  </si>
  <si>
    <t>Achieved Male - Other</t>
  </si>
  <si>
    <t>Achieved Female - GnRH analogue</t>
  </si>
  <si>
    <t>Achieved Female - Other</t>
  </si>
  <si>
    <t>Not offered - physician choice</t>
  </si>
  <si>
    <t>Awaiting patient decision</t>
  </si>
  <si>
    <t>I</t>
  </si>
  <si>
    <t>Domain</t>
  </si>
  <si>
    <t>A</t>
  </si>
  <si>
    <t>Current Age</t>
  </si>
  <si>
    <t>Exact Age</t>
  </si>
  <si>
    <t>Age</t>
  </si>
  <si>
    <t>Y</t>
  </si>
  <si>
    <t>TYA Integrated Assessment Map</t>
  </si>
  <si>
    <t>Assessment Categories</t>
  </si>
  <si>
    <t>Scored By</t>
  </si>
  <si>
    <t>Patient</t>
  </si>
  <si>
    <t>Unknown</t>
  </si>
  <si>
    <t xml:space="preserve">Updated by : </t>
  </si>
  <si>
    <t>At Diagnosis</t>
  </si>
  <si>
    <t>During Treatment</t>
  </si>
  <si>
    <t>At Recurrence</t>
  </si>
  <si>
    <t>Status :</t>
  </si>
  <si>
    <t>Bristol (UHB)</t>
  </si>
  <si>
    <t>Bristol (NBT)</t>
  </si>
  <si>
    <t>Cardiff</t>
  </si>
  <si>
    <t>London (All)</t>
  </si>
  <si>
    <t>Southampton</t>
  </si>
  <si>
    <t xml:space="preserve">Post Code  </t>
  </si>
  <si>
    <t>Physical Wellbeing</t>
  </si>
  <si>
    <t>Housing, Transport &amp; Finance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</si>
  <si>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</si>
  <si>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</si>
  <si>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</si>
  <si>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</si>
  <si>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</si>
  <si>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</si>
  <si>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</si>
  <si>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</si>
  <si>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</si>
  <si>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</si>
  <si>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</si>
  <si>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</si>
  <si>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Family, Friends &amp; Relationships</t>
  </si>
  <si>
    <t>Faith, Spirituality &amp; Culture</t>
  </si>
  <si>
    <t>Thoughts &amp; Feelings</t>
  </si>
  <si>
    <t>Diagnosis 1 Treatment Dates</t>
  </si>
  <si>
    <t>Diagnosis 2 Treatment Dates</t>
  </si>
  <si>
    <t>MDT Date 1</t>
  </si>
  <si>
    <t>MDT Date 2</t>
  </si>
  <si>
    <t>IAM
Score</t>
  </si>
  <si>
    <t xml:space="preserve">IAM Review </t>
  </si>
  <si>
    <t>IAM Date</t>
  </si>
  <si>
    <t>Diagnostic MDTs</t>
  </si>
  <si>
    <t>Additional Notes</t>
  </si>
  <si>
    <t xml:space="preserve">Electronic IAM Offered </t>
  </si>
  <si>
    <t>Trial 3</t>
  </si>
  <si>
    <t>Trial 4</t>
  </si>
  <si>
    <t>Team Around Patient</t>
  </si>
  <si>
    <t>Referrer Name</t>
  </si>
  <si>
    <t>Cancer Pathway Point</t>
  </si>
  <si>
    <t>Education and Work</t>
  </si>
  <si>
    <t>Interests and Social Life</t>
  </si>
  <si>
    <t>Lifestyle</t>
  </si>
  <si>
    <t>Where I am now…</t>
  </si>
  <si>
    <t>Family Name</t>
  </si>
  <si>
    <t>Given Name</t>
  </si>
  <si>
    <t>Date of Death</t>
  </si>
  <si>
    <t>Ethnicity code (1)</t>
  </si>
  <si>
    <t>(2)</t>
  </si>
  <si>
    <t>Telephone</t>
  </si>
  <si>
    <t>Mobile</t>
  </si>
  <si>
    <t>Email</t>
  </si>
  <si>
    <t>Cancer Type</t>
  </si>
  <si>
    <t>Diagnosis Details</t>
  </si>
  <si>
    <t>Registration Form for TYA MDaT from 1st February 2017
 Teenagers and Young Adults with Cancer Multidisciplinary Advisory Team</t>
  </si>
  <si>
    <t>Birch Code 1</t>
  </si>
  <si>
    <t>Birch Code 2</t>
  </si>
  <si>
    <t>Birch Code 3</t>
  </si>
  <si>
    <t>MDT Date 3</t>
  </si>
  <si>
    <t>MDT 1</t>
  </si>
  <si>
    <t>MDT 2</t>
  </si>
  <si>
    <t>MDT 3</t>
  </si>
  <si>
    <t>Hospital 1</t>
  </si>
  <si>
    <t>Hospital 2</t>
  </si>
  <si>
    <t>Hospital 3</t>
  </si>
  <si>
    <t>Fertility Preservation 1</t>
  </si>
  <si>
    <t>Fertility Preservation 2</t>
  </si>
  <si>
    <t>Recruited to Trials</t>
  </si>
  <si>
    <t>Recruited ?</t>
  </si>
  <si>
    <t xml:space="preserve"> Reason if No</t>
  </si>
  <si>
    <t>Treatment Decisions</t>
  </si>
  <si>
    <t>Chemotherapy Date</t>
  </si>
  <si>
    <t>Radiotherapy Date</t>
  </si>
  <si>
    <t>Surgery Date</t>
  </si>
  <si>
    <t>Other Date</t>
  </si>
  <si>
    <t>Referrer Phone</t>
  </si>
  <si>
    <t>Referrer Role</t>
  </si>
  <si>
    <t>Service Leaflet Offered?</t>
  </si>
  <si>
    <t>Name</t>
  </si>
  <si>
    <t>Phone No.</t>
  </si>
  <si>
    <t>email</t>
  </si>
  <si>
    <t>Referral Info</t>
  </si>
  <si>
    <t>1                       Role</t>
  </si>
  <si>
    <t>2                      Role</t>
  </si>
  <si>
    <t>3                      Role</t>
  </si>
  <si>
    <t>Referrer email</t>
  </si>
  <si>
    <t>4                      Role</t>
  </si>
  <si>
    <t xml:space="preserve">Ethnicity 1 </t>
  </si>
  <si>
    <t>Ethnicity 2</t>
  </si>
  <si>
    <t>White</t>
  </si>
  <si>
    <t>White : (White) British</t>
  </si>
  <si>
    <t>Mixed</t>
  </si>
  <si>
    <t>White : (White) Irish</t>
  </si>
  <si>
    <t>Asian or Asian British</t>
  </si>
  <si>
    <t>White : Any other white background</t>
  </si>
  <si>
    <t>Black or Black British</t>
  </si>
  <si>
    <t>Mixed : White and Black Caribbean</t>
  </si>
  <si>
    <t>Any other ethnic group</t>
  </si>
  <si>
    <t>Mixed : White and Black African</t>
  </si>
  <si>
    <t>Not Known / Not Stated</t>
  </si>
  <si>
    <t>Mixed : White and Asian</t>
  </si>
  <si>
    <t>Mixed : Any other mixed background</t>
  </si>
  <si>
    <t>Asian or Asian British : Indian</t>
  </si>
  <si>
    <t>Asian or Asian British : Pakistani</t>
  </si>
  <si>
    <t>Asian or Asian British : Bangladeshi</t>
  </si>
  <si>
    <t>Asian or Asian British : Any other Asian background</t>
  </si>
  <si>
    <t>Black or Black British : Caribbean</t>
  </si>
  <si>
    <t>Black or Black British : African</t>
  </si>
  <si>
    <t>Black or Black British : Any other black background</t>
  </si>
  <si>
    <t>Other Ethnic Group : Chinese</t>
  </si>
  <si>
    <t/>
  </si>
  <si>
    <t>Other Ethnic Group : Any other ethnic group</t>
  </si>
  <si>
    <t>Not stated</t>
  </si>
  <si>
    <t>Bone Tumour</t>
  </si>
  <si>
    <t>Cervix/Uterus</t>
  </si>
  <si>
    <t>Diagnosis Pending</t>
  </si>
  <si>
    <t>Head and Neck (other than thyroid)</t>
  </si>
  <si>
    <t>Hodgkin's Lymphoma</t>
  </si>
  <si>
    <t>Leukaemia</t>
  </si>
  <si>
    <t>Non-Hodgkin's Lymphoma</t>
  </si>
  <si>
    <t>Skin (other than melanoma)</t>
  </si>
  <si>
    <t>Thyroid</t>
  </si>
  <si>
    <t>Urological (other than testis)</t>
  </si>
  <si>
    <t>Insufficient time to achieve fertility preservation before treatment started</t>
  </si>
  <si>
    <t>Attempt made but unsuccessful</t>
  </si>
  <si>
    <t>Achieved Female - Oocyte freezing</t>
  </si>
  <si>
    <t>Achieved Female - Fertilised Egg Freezing</t>
  </si>
  <si>
    <t>Achieved Female - Ovarian Tissue Freezing</t>
  </si>
  <si>
    <t>Achieved Female - Oophropexy</t>
  </si>
  <si>
    <t>Gloucester/Cheltenham</t>
  </si>
  <si>
    <t>Hereford</t>
  </si>
  <si>
    <t>CPP</t>
  </si>
  <si>
    <t>ALL</t>
  </si>
  <si>
    <t>3.1.1</t>
  </si>
  <si>
    <t>Low grade</t>
  </si>
  <si>
    <t>Lymphoma</t>
  </si>
  <si>
    <t>AML</t>
  </si>
  <si>
    <t>3.1.2</t>
  </si>
  <si>
    <t>AA &amp; GBM</t>
  </si>
  <si>
    <t>CNS tumours</t>
  </si>
  <si>
    <t>CML</t>
  </si>
  <si>
    <t>3.1.3</t>
  </si>
  <si>
    <t>NOS</t>
  </si>
  <si>
    <t>Bone tumours</t>
  </si>
  <si>
    <t>Other/unspecified</t>
  </si>
  <si>
    <t>3.5.1</t>
  </si>
  <si>
    <t>Craniopharyngioma</t>
  </si>
  <si>
    <t xml:space="preserve">Soft Tissue Sarcoma </t>
  </si>
  <si>
    <t>NHL</t>
  </si>
  <si>
    <t>3.5.2</t>
  </si>
  <si>
    <t>Pituitary tumours</t>
  </si>
  <si>
    <t>Germ Cell</t>
  </si>
  <si>
    <t>Hodgkin's</t>
  </si>
  <si>
    <t>3.5.3</t>
  </si>
  <si>
    <t>Pineal tumours</t>
  </si>
  <si>
    <t>Skin</t>
  </si>
  <si>
    <t>Astrocytoma</t>
  </si>
  <si>
    <t>3.5.4</t>
  </si>
  <si>
    <t>Choroidplexus tumours</t>
  </si>
  <si>
    <t>Carcinoma (excluding skin)</t>
  </si>
  <si>
    <t>Other Glioma</t>
  </si>
  <si>
    <t>3.5.5</t>
  </si>
  <si>
    <t>Meningioma</t>
  </si>
  <si>
    <t>Miscellaneous specified neoplasms NEC</t>
  </si>
  <si>
    <t>Ependymoma</t>
  </si>
  <si>
    <t>3.5.6</t>
  </si>
  <si>
    <t>Nerve sheath tumours of brain</t>
  </si>
  <si>
    <t>Unspecified Malignant Neoplasms</t>
  </si>
  <si>
    <t>Medulloblastoma / PNET</t>
  </si>
  <si>
    <t>3.5.7</t>
  </si>
  <si>
    <t>Other specified tumours</t>
  </si>
  <si>
    <t>Non malignant</t>
  </si>
  <si>
    <t>Other malignant</t>
  </si>
  <si>
    <t>3.6.1</t>
  </si>
  <si>
    <t>Malignant</t>
  </si>
  <si>
    <t>3.6.2</t>
  </si>
  <si>
    <t>Osteosarcoma</t>
  </si>
  <si>
    <t>5.3.1</t>
  </si>
  <si>
    <t>Liposarcoma</t>
  </si>
  <si>
    <t>Chondrosarcoma</t>
  </si>
  <si>
    <t>5.3.2</t>
  </si>
  <si>
    <t>Leiomyosarcoma</t>
  </si>
  <si>
    <t>Ewing's sarcoma</t>
  </si>
  <si>
    <t>5.3.3</t>
  </si>
  <si>
    <t>Synovial sarcoma</t>
  </si>
  <si>
    <t>5.3.4</t>
  </si>
  <si>
    <t>Clear cell sarcoma</t>
  </si>
  <si>
    <t>Fibrosarcoma</t>
  </si>
  <si>
    <t>5.3.5</t>
  </si>
  <si>
    <t>Blood vessel tumours</t>
  </si>
  <si>
    <t>Rhabdomyosarcoma</t>
  </si>
  <si>
    <t>5.3.6</t>
  </si>
  <si>
    <t>Nerve sheath tumours</t>
  </si>
  <si>
    <t>5.3.7</t>
  </si>
  <si>
    <t>Alveolar soft part sarcoma</t>
  </si>
  <si>
    <t>Unspecified Soft Tissue Sarcoma</t>
  </si>
  <si>
    <t>5.3.8</t>
  </si>
  <si>
    <t>Miscellaneous specified STS</t>
  </si>
  <si>
    <t>Gonadal</t>
  </si>
  <si>
    <t>6.2.1</t>
  </si>
  <si>
    <t>CNS</t>
  </si>
  <si>
    <t>Non Gonadal</t>
  </si>
  <si>
    <t>6.2.2</t>
  </si>
  <si>
    <t>Other sites</t>
  </si>
  <si>
    <t>8.5.1</t>
  </si>
  <si>
    <t>Kidney</t>
  </si>
  <si>
    <t>Skin carcinoma</t>
  </si>
  <si>
    <t>8.5.2</t>
  </si>
  <si>
    <t>Bladder</t>
  </si>
  <si>
    <t>8.5.3</t>
  </si>
  <si>
    <t>Ovary</t>
  </si>
  <si>
    <t>Head &amp; Neck (excl thyroid)</t>
  </si>
  <si>
    <t>8.5.4</t>
  </si>
  <si>
    <t>Cervix &amp; uterus</t>
  </si>
  <si>
    <t>Trachea, bronchus, lung &amp; pleura</t>
  </si>
  <si>
    <t>8.5.5</t>
  </si>
  <si>
    <t>8.6.1</t>
  </si>
  <si>
    <t>Colon &amp; rectum</t>
  </si>
  <si>
    <t>GU Tract</t>
  </si>
  <si>
    <t>8.6.2</t>
  </si>
  <si>
    <t>Stomach</t>
  </si>
  <si>
    <t>GI tract</t>
  </si>
  <si>
    <t>8.6.3</t>
  </si>
  <si>
    <t>Liver &amp; other GI sites</t>
  </si>
  <si>
    <t xml:space="preserve">Other not classified elsewhere (NEC) </t>
  </si>
  <si>
    <t>8.7.1</t>
  </si>
  <si>
    <t>Adrenocortical carcinoma</t>
  </si>
  <si>
    <t xml:space="preserve">Embryonal Tumours </t>
  </si>
  <si>
    <t>8.7.2</t>
  </si>
  <si>
    <t>Other NEC</t>
  </si>
  <si>
    <t>Other rare miscellaneous specified tumours</t>
  </si>
  <si>
    <t>9.1.1</t>
  </si>
  <si>
    <t>Wilms' tumour</t>
  </si>
  <si>
    <t>Aplastic anaemia</t>
  </si>
  <si>
    <t>9.1.2</t>
  </si>
  <si>
    <t>Neuroblastoma</t>
  </si>
  <si>
    <t>Carcinoid</t>
  </si>
  <si>
    <t>9.1.3</t>
  </si>
  <si>
    <t>Other embryonal tumours NEC</t>
  </si>
  <si>
    <t>Desmoid tumour</t>
  </si>
  <si>
    <t>9.2.1</t>
  </si>
  <si>
    <t>Paraganglioma &amp; glomus tumours</t>
  </si>
  <si>
    <t>Fibromatosis</t>
  </si>
  <si>
    <t>9.2.2</t>
  </si>
  <si>
    <t>Other specified gonadal tumours NEC</t>
  </si>
  <si>
    <t xml:space="preserve">Other </t>
  </si>
  <si>
    <t>9.2.3</t>
  </si>
  <si>
    <t xml:space="preserve">Myeloma, mast cell tumours &amp; miscellaneous reticuloendothelial neoplasms </t>
  </si>
  <si>
    <t>9.2.4</t>
  </si>
  <si>
    <t>Other specified neoplasms NEC</t>
  </si>
  <si>
    <t>Consultant</t>
  </si>
  <si>
    <t>CLIC Sargent Social Worker</t>
  </si>
  <si>
    <t>Roles</t>
  </si>
  <si>
    <t>TYA Nurse Specialist</t>
  </si>
  <si>
    <t>GP</t>
  </si>
  <si>
    <t>Keyworker</t>
  </si>
  <si>
    <t>MDaT Co-ordinator</t>
  </si>
  <si>
    <t>MDT Co-ordinator</t>
  </si>
  <si>
    <t>At End of Treatment</t>
  </si>
  <si>
    <t>At Transition</t>
  </si>
  <si>
    <t>In Palliative Phase</t>
  </si>
  <si>
    <t>8 Clinical Oncologist</t>
  </si>
  <si>
    <t>IAMs</t>
  </si>
  <si>
    <t>Professional</t>
  </si>
  <si>
    <t>Patient and Professional</t>
  </si>
  <si>
    <t>Iam Score By</t>
  </si>
  <si>
    <t>Yes /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</si>
</sst>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0.0"/>
  </numFmts>
  <fonts count="6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8"/>
      <name val="Times New Roman"/>
      <family val="1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10"/>
      <name val="Times New Roman"/>
      <family val="1"/>
    </font>
    <font>
      <sz val="18"/>
      <name val="Calibri"/>
      <family val="2"/>
      <scheme val="minor"/>
    </font>
    <font>
      <sz val="22"/>
      <name val="Tahoma"/>
      <family val="2"/>
    </font>
    <font>
      <sz val="18"/>
      <color theme="1"/>
      <name val="Calibri"/>
      <family val="2"/>
      <scheme val="minor"/>
    </font>
    <font>
      <sz val="11"/>
      <color rgb="FFFFFFFF"/>
      <name val="Tahoma"/>
      <family val="2"/>
    </font>
    <font>
      <sz val="48"/>
      <name val="Lucida Console"/>
      <family val="3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18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color rgb="FF0070C0"/>
      <name val="Tahoma"/>
      <family val="2"/>
    </font>
    <font>
      <i/>
      <sz val="11"/>
      <name val="Calibri"/>
      <family val="2"/>
    </font>
    <font>
      <b/>
      <sz val="10"/>
      <color theme="1"/>
      <name val="Tahoma"/>
      <family val="2"/>
    </font>
    <font>
      <b/>
      <sz val="10"/>
      <color rgb="FF0070C0"/>
      <name val="Tahoma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Times New Roman"/>
      <family val="1"/>
    </font>
    <font>
      <b/>
      <sz val="20"/>
      <color theme="0" tint="-4.9989318521683403E-2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9" fillId="2" borderId="16" applyNumberFormat="0" applyAlignment="0" applyProtection="0"/>
    <xf numFmtId="0" fontId="2" fillId="0" borderId="0"/>
  </cellStyleXfs>
  <cellXfs count="5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13" fillId="0" borderId="0" xfId="0" applyFont="1"/>
    <xf numFmtId="0" fontId="0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Border="1"/>
    <xf numFmtId="20" fontId="5" fillId="4" borderId="0" xfId="0" applyNumberFormat="1" applyFont="1" applyFill="1" applyAlignment="1">
      <alignment horizontal="left"/>
    </xf>
    <xf numFmtId="0" fontId="5" fillId="4" borderId="0" xfId="0" applyFont="1" applyFill="1"/>
    <xf numFmtId="0" fontId="3" fillId="4" borderId="3" xfId="0" applyFont="1" applyFill="1" applyBorder="1" applyProtection="1"/>
    <xf numFmtId="0" fontId="3" fillId="4" borderId="3" xfId="0" applyFont="1" applyFill="1" applyBorder="1" applyAlignment="1" applyProtection="1">
      <alignment horizontal="center"/>
    </xf>
    <xf numFmtId="0" fontId="16" fillId="4" borderId="3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5" xfId="0" applyFont="1" applyFill="1" applyBorder="1"/>
    <xf numFmtId="0" fontId="16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0" borderId="9" xfId="0" applyFont="1" applyFill="1" applyBorder="1" applyProtection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Protection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6" fontId="7" fillId="3" borderId="2" xfId="0" applyNumberFormat="1" applyFont="1" applyFill="1" applyBorder="1" applyAlignment="1">
      <alignment horizontal="center" vertical="top" wrapText="1"/>
    </xf>
    <xf numFmtId="1" fontId="7" fillId="3" borderId="2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9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0" fillId="0" borderId="9" xfId="0" applyFill="1" applyBorder="1"/>
    <xf numFmtId="0" fontId="0" fillId="0" borderId="9" xfId="0" applyFont="1" applyFill="1" applyBorder="1"/>
    <xf numFmtId="0" fontId="0" fillId="0" borderId="9" xfId="0" applyFill="1" applyBorder="1" applyAlignment="1">
      <alignment vertical="center"/>
    </xf>
    <xf numFmtId="0" fontId="3" fillId="0" borderId="9" xfId="0" applyFont="1" applyFill="1" applyBorder="1"/>
    <xf numFmtId="0" fontId="0" fillId="0" borderId="7" xfId="0" applyFill="1" applyBorder="1"/>
    <xf numFmtId="0" fontId="0" fillId="0" borderId="0" xfId="0" applyProtection="1"/>
    <xf numFmtId="1" fontId="13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top"/>
    </xf>
    <xf numFmtId="0" fontId="0" fillId="9" borderId="0" xfId="0" applyFill="1" applyAlignment="1">
      <alignment vertical="center"/>
    </xf>
    <xf numFmtId="0" fontId="0" fillId="9" borderId="0" xfId="0" applyFill="1"/>
    <xf numFmtId="0" fontId="0" fillId="9" borderId="0" xfId="0" applyFill="1" applyProtection="1"/>
    <xf numFmtId="0" fontId="11" fillId="9" borderId="0" xfId="0" applyFont="1" applyFill="1" applyAlignment="1" applyProtection="1">
      <alignment vertical="top"/>
    </xf>
    <xf numFmtId="0" fontId="11" fillId="9" borderId="0" xfId="0" applyFont="1" applyFill="1" applyAlignment="1">
      <alignment vertical="top"/>
    </xf>
    <xf numFmtId="0" fontId="0" fillId="9" borderId="0" xfId="0" applyFill="1" applyAlignment="1">
      <alignment horizontal="center"/>
    </xf>
    <xf numFmtId="0" fontId="0" fillId="9" borderId="0" xfId="0" applyFill="1" applyBorder="1" applyAlignment="1">
      <alignment vertical="center"/>
    </xf>
    <xf numFmtId="1" fontId="13" fillId="9" borderId="0" xfId="0" applyNumberFormat="1" applyFont="1" applyFill="1" applyBorder="1" applyAlignment="1" applyProtection="1">
      <alignment horizontal="center" vertical="center"/>
    </xf>
    <xf numFmtId="0" fontId="3" fillId="9" borderId="0" xfId="1" applyFont="1" applyFill="1" applyBorder="1" applyAlignment="1">
      <alignment horizontal="left"/>
    </xf>
    <xf numFmtId="0" fontId="0" fillId="9" borderId="0" xfId="0" applyFill="1" applyBorder="1"/>
    <xf numFmtId="1" fontId="13" fillId="9" borderId="0" xfId="0" applyNumberFormat="1" applyFont="1" applyFill="1" applyBorder="1" applyAlignment="1" applyProtection="1">
      <alignment horizontal="center" vertical="top"/>
    </xf>
    <xf numFmtId="0" fontId="3" fillId="9" borderId="0" xfId="1" applyFont="1" applyFill="1" applyBorder="1" applyAlignment="1">
      <alignment horizontal="left" vertical="top"/>
    </xf>
    <xf numFmtId="0" fontId="11" fillId="9" borderId="0" xfId="0" applyFont="1" applyFill="1" applyBorder="1" applyAlignment="1">
      <alignment vertical="top"/>
    </xf>
    <xf numFmtId="0" fontId="3" fillId="0" borderId="9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4" fillId="4" borderId="0" xfId="0" applyFont="1" applyFill="1" applyBorder="1" applyProtection="1"/>
    <xf numFmtId="0" fontId="13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1" fontId="13" fillId="4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/>
    <xf numFmtId="0" fontId="0" fillId="0" borderId="0" xfId="0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9" fontId="13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9" fontId="18" fillId="0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9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13" fillId="4" borderId="0" xfId="0" applyFont="1" applyFill="1" applyBorder="1" applyAlignment="1" applyProtection="1">
      <alignment horizontal="center" vertical="center" wrapText="1"/>
    </xf>
    <xf numFmtId="1" fontId="13" fillId="4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/>
    </xf>
    <xf numFmtId="0" fontId="13" fillId="0" borderId="0" xfId="0" applyFont="1" applyProtection="1"/>
    <xf numFmtId="0" fontId="20" fillId="0" borderId="2" xfId="0" applyFont="1" applyBorder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top"/>
    </xf>
    <xf numFmtId="2" fontId="18" fillId="0" borderId="4" xfId="0" applyNumberFormat="1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2" fillId="0" borderId="0" xfId="0" applyFont="1" applyAlignment="1">
      <alignment horizontal="center" vertical="top"/>
    </xf>
    <xf numFmtId="0" fontId="0" fillId="4" borderId="0" xfId="0" applyFill="1" applyBorder="1"/>
    <xf numFmtId="0" fontId="20" fillId="4" borderId="0" xfId="0" applyFont="1" applyFill="1"/>
    <xf numFmtId="0" fontId="0" fillId="4" borderId="0" xfId="0" applyFill="1" applyBorder="1" applyProtection="1"/>
    <xf numFmtId="0" fontId="0" fillId="4" borderId="0" xfId="0" applyFill="1" applyBorder="1" applyAlignment="1" applyProtection="1">
      <alignment vertical="center" wrapText="1"/>
    </xf>
    <xf numFmtId="0" fontId="0" fillId="4" borderId="8" xfId="0" applyFill="1" applyBorder="1"/>
    <xf numFmtId="0" fontId="16" fillId="4" borderId="8" xfId="0" applyFont="1" applyFill="1" applyBorder="1"/>
    <xf numFmtId="0" fontId="14" fillId="4" borderId="0" xfId="0" applyFont="1" applyFill="1" applyBorder="1" applyAlignment="1" applyProtection="1"/>
    <xf numFmtId="0" fontId="16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vertical="top"/>
    </xf>
    <xf numFmtId="0" fontId="45" fillId="0" borderId="6" xfId="0" applyFont="1" applyBorder="1"/>
    <xf numFmtId="0" fontId="45" fillId="0" borderId="8" xfId="0" applyFont="1" applyBorder="1"/>
    <xf numFmtId="0" fontId="45" fillId="0" borderId="8" xfId="0" applyFont="1" applyBorder="1" applyAlignment="1">
      <alignment vertical="center"/>
    </xf>
    <xf numFmtId="0" fontId="46" fillId="0" borderId="8" xfId="0" applyFont="1" applyBorder="1"/>
    <xf numFmtId="0" fontId="45" fillId="0" borderId="0" xfId="0" applyFont="1"/>
    <xf numFmtId="0" fontId="45" fillId="4" borderId="0" xfId="0" applyFont="1" applyFill="1"/>
    <xf numFmtId="0" fontId="45" fillId="0" borderId="0" xfId="0" applyFont="1" applyBorder="1"/>
    <xf numFmtId="0" fontId="45" fillId="0" borderId="0" xfId="0" applyFont="1" applyBorder="1" applyAlignment="1">
      <alignment vertical="center"/>
    </xf>
    <xf numFmtId="0" fontId="46" fillId="0" borderId="0" xfId="0" applyFont="1" applyBorder="1" applyProtection="1"/>
    <xf numFmtId="9" fontId="47" fillId="0" borderId="1" xfId="0" applyNumberFormat="1" applyFont="1" applyBorder="1" applyAlignment="1">
      <alignment horizontal="center"/>
    </xf>
    <xf numFmtId="0" fontId="47" fillId="0" borderId="1" xfId="0" applyFont="1" applyBorder="1"/>
    <xf numFmtId="0" fontId="45" fillId="0" borderId="1" xfId="0" applyFont="1" applyBorder="1"/>
    <xf numFmtId="0" fontId="47" fillId="0" borderId="0" xfId="0" applyFont="1" applyBorder="1"/>
    <xf numFmtId="9" fontId="47" fillId="0" borderId="0" xfId="0" applyNumberFormat="1" applyFont="1" applyBorder="1" applyAlignment="1">
      <alignment horizontal="center"/>
    </xf>
    <xf numFmtId="0" fontId="47" fillId="0" borderId="0" xfId="0" applyFont="1" applyBorder="1" applyAlignment="1">
      <alignment vertical="center"/>
    </xf>
    <xf numFmtId="9" fontId="47" fillId="0" borderId="0" xfId="0" applyNumberFormat="1" applyFont="1" applyBorder="1" applyAlignment="1">
      <alignment horizontal="center" vertical="center"/>
    </xf>
    <xf numFmtId="9" fontId="46" fillId="0" borderId="0" xfId="0" applyNumberFormat="1" applyFont="1" applyBorder="1" applyAlignment="1" applyProtection="1">
      <alignment horizontal="center"/>
    </xf>
    <xf numFmtId="0" fontId="48" fillId="0" borderId="0" xfId="0" applyFont="1" applyBorder="1" applyProtection="1"/>
    <xf numFmtId="1" fontId="48" fillId="0" borderId="0" xfId="0" applyNumberFormat="1" applyFont="1" applyBorder="1" applyAlignment="1" applyProtection="1">
      <alignment horizontal="center"/>
    </xf>
    <xf numFmtId="49" fontId="48" fillId="6" borderId="2" xfId="3" applyNumberFormat="1" applyFont="1" applyFill="1" applyBorder="1" applyAlignment="1" applyProtection="1">
      <alignment horizontal="center"/>
      <protection locked="0"/>
    </xf>
    <xf numFmtId="0" fontId="48" fillId="0" borderId="0" xfId="0" applyFont="1" applyBorder="1"/>
    <xf numFmtId="0" fontId="48" fillId="0" borderId="0" xfId="0" applyFont="1" applyFill="1" applyBorder="1"/>
    <xf numFmtId="0" fontId="48" fillId="0" borderId="0" xfId="0" applyFont="1" applyFill="1" applyBorder="1" applyProtection="1"/>
    <xf numFmtId="9" fontId="48" fillId="0" borderId="0" xfId="0" applyNumberFormat="1" applyFont="1" applyBorder="1" applyAlignment="1">
      <alignment horizontal="center"/>
    </xf>
    <xf numFmtId="164" fontId="48" fillId="6" borderId="2" xfId="3" applyNumberFormat="1" applyFont="1" applyFill="1" applyBorder="1" applyAlignment="1" applyProtection="1">
      <alignment horizontal="left" vertical="center"/>
      <protection locked="0"/>
    </xf>
    <xf numFmtId="0" fontId="47" fillId="4" borderId="0" xfId="0" applyFont="1" applyFill="1"/>
    <xf numFmtId="9" fontId="47" fillId="4" borderId="0" xfId="0" applyNumberFormat="1" applyFont="1" applyFill="1" applyAlignment="1">
      <alignment horizontal="center"/>
    </xf>
    <xf numFmtId="0" fontId="47" fillId="0" borderId="0" xfId="0" applyFont="1"/>
    <xf numFmtId="9" fontId="47" fillId="0" borderId="0" xfId="0" applyNumberFormat="1" applyFont="1" applyAlignment="1">
      <alignment horizontal="center"/>
    </xf>
    <xf numFmtId="0" fontId="47" fillId="0" borderId="11" xfId="0" applyFont="1" applyBorder="1"/>
    <xf numFmtId="9" fontId="47" fillId="0" borderId="11" xfId="0" applyNumberFormat="1" applyFont="1" applyBorder="1" applyAlignment="1">
      <alignment horizontal="center"/>
    </xf>
    <xf numFmtId="0" fontId="47" fillId="0" borderId="11" xfId="0" applyFont="1" applyBorder="1" applyProtection="1"/>
    <xf numFmtId="0" fontId="48" fillId="0" borderId="0" xfId="0" applyFont="1" applyBorder="1" applyAlignment="1" applyProtection="1">
      <alignment vertical="center"/>
    </xf>
    <xf numFmtId="0" fontId="48" fillId="0" borderId="0" xfId="0" applyFont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0" fontId="51" fillId="4" borderId="0" xfId="0" applyFont="1" applyFill="1" applyAlignment="1">
      <alignment vertical="center"/>
    </xf>
    <xf numFmtId="0" fontId="48" fillId="0" borderId="8" xfId="0" applyFont="1" applyBorder="1" applyAlignment="1">
      <alignment horizontal="right" vertical="center"/>
    </xf>
    <xf numFmtId="0" fontId="48" fillId="0" borderId="8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49" fontId="48" fillId="0" borderId="0" xfId="0" quotePrefix="1" applyNumberFormat="1" applyFont="1" applyBorder="1" applyAlignment="1" applyProtection="1">
      <alignment horizontal="right"/>
    </xf>
    <xf numFmtId="0" fontId="48" fillId="0" borderId="8" xfId="0" applyFont="1" applyBorder="1"/>
    <xf numFmtId="0" fontId="48" fillId="0" borderId="9" xfId="0" applyFont="1" applyBorder="1" applyAlignment="1">
      <alignment horizontal="right"/>
    </xf>
    <xf numFmtId="0" fontId="48" fillId="0" borderId="9" xfId="0" applyFont="1" applyFill="1" applyBorder="1" applyProtection="1"/>
    <xf numFmtId="0" fontId="48" fillId="4" borderId="0" xfId="0" applyFont="1" applyFill="1"/>
    <xf numFmtId="0" fontId="48" fillId="4" borderId="0" xfId="0" applyFont="1" applyFill="1" applyAlignment="1">
      <alignment horizontal="center"/>
    </xf>
    <xf numFmtId="0" fontId="48" fillId="0" borderId="0" xfId="0" applyFont="1"/>
    <xf numFmtId="0" fontId="48" fillId="0" borderId="9" xfId="0" applyFont="1" applyFill="1" applyBorder="1"/>
    <xf numFmtId="0" fontId="49" fillId="0" borderId="8" xfId="0" applyFont="1" applyBorder="1" applyAlignment="1">
      <alignment horizontal="left"/>
    </xf>
    <xf numFmtId="0" fontId="48" fillId="0" borderId="9" xfId="0" applyFont="1" applyFill="1" applyBorder="1" applyAlignment="1" applyProtection="1">
      <alignment vertical="top"/>
    </xf>
    <xf numFmtId="0" fontId="48" fillId="4" borderId="0" xfId="0" applyFont="1" applyFill="1" applyAlignment="1">
      <alignment vertical="top"/>
    </xf>
    <xf numFmtId="0" fontId="48" fillId="4" borderId="0" xfId="0" applyFont="1" applyFill="1" applyAlignment="1">
      <alignment horizontal="center" vertical="top"/>
    </xf>
    <xf numFmtId="0" fontId="48" fillId="0" borderId="0" xfId="0" applyFont="1" applyAlignment="1">
      <alignment vertical="top"/>
    </xf>
    <xf numFmtId="0" fontId="48" fillId="0" borderId="0" xfId="1" applyFont="1" applyFill="1" applyBorder="1"/>
    <xf numFmtId="0" fontId="48" fillId="0" borderId="0" xfId="1" applyFont="1" applyBorder="1"/>
    <xf numFmtId="0" fontId="47" fillId="5" borderId="0" xfId="0" applyFont="1" applyFill="1" applyBorder="1" applyAlignment="1" applyProtection="1">
      <alignment horizontal="right" vertical="center"/>
    </xf>
    <xf numFmtId="0" fontId="48" fillId="0" borderId="8" xfId="0" applyFont="1" applyBorder="1" applyAlignment="1">
      <alignment horizontal="right" vertical="top"/>
    </xf>
    <xf numFmtId="0" fontId="48" fillId="4" borderId="0" xfId="0" applyFont="1" applyFill="1" applyProtection="1"/>
    <xf numFmtId="0" fontId="48" fillId="4" borderId="0" xfId="0" applyFont="1" applyFill="1" applyAlignment="1" applyProtection="1">
      <alignment vertical="top"/>
    </xf>
    <xf numFmtId="0" fontId="47" fillId="0" borderId="9" xfId="0" applyFont="1" applyFill="1" applyBorder="1" applyProtection="1"/>
    <xf numFmtId="0" fontId="47" fillId="4" borderId="0" xfId="0" applyFont="1" applyFill="1" applyProtection="1"/>
    <xf numFmtId="0" fontId="47" fillId="4" borderId="0" xfId="0" applyFont="1" applyFill="1" applyAlignment="1">
      <alignment horizontal="center"/>
    </xf>
    <xf numFmtId="0" fontId="47" fillId="0" borderId="12" xfId="0" applyFont="1" applyFill="1" applyBorder="1" applyProtection="1"/>
    <xf numFmtId="0" fontId="47" fillId="4" borderId="0" xfId="0" applyFont="1" applyFill="1" applyAlignment="1">
      <alignment vertical="top"/>
    </xf>
    <xf numFmtId="0" fontId="47" fillId="4" borderId="0" xfId="0" applyFont="1" applyFill="1" applyAlignment="1">
      <alignment horizontal="center" vertical="top"/>
    </xf>
    <xf numFmtId="0" fontId="47" fillId="4" borderId="0" xfId="0" applyFont="1" applyFill="1" applyAlignment="1">
      <alignment horizontal="left" vertical="top"/>
    </xf>
    <xf numFmtId="0" fontId="47" fillId="0" borderId="10" xfId="0" applyFont="1" applyBorder="1" applyAlignment="1">
      <alignment horizontal="right"/>
    </xf>
    <xf numFmtId="0" fontId="47" fillId="4" borderId="0" xfId="0" applyFont="1" applyFill="1" applyAlignment="1">
      <alignment horizontal="right"/>
    </xf>
    <xf numFmtId="0" fontId="45" fillId="0" borderId="0" xfId="0" applyFont="1" applyAlignment="1">
      <alignment horizontal="right"/>
    </xf>
    <xf numFmtId="0" fontId="48" fillId="0" borderId="8" xfId="0" applyFont="1" applyBorder="1" applyProtection="1"/>
    <xf numFmtId="0" fontId="48" fillId="0" borderId="8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8" xfId="0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9" xfId="0" applyFont="1" applyFill="1" applyBorder="1" applyAlignment="1">
      <alignment vertical="center"/>
    </xf>
    <xf numFmtId="0" fontId="48" fillId="4" borderId="0" xfId="0" applyFont="1" applyFill="1" applyAlignment="1">
      <alignment vertical="center"/>
    </xf>
    <xf numFmtId="0" fontId="48" fillId="4" borderId="0" xfId="0" applyFont="1" applyFill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48" fillId="0" borderId="0" xfId="1" applyFont="1" applyBorder="1" applyAlignment="1">
      <alignment horizontal="right" vertical="center"/>
    </xf>
    <xf numFmtId="0" fontId="47" fillId="0" borderId="6" xfId="0" applyFont="1" applyBorder="1" applyAlignment="1">
      <alignment horizontal="right"/>
    </xf>
    <xf numFmtId="0" fontId="20" fillId="0" borderId="7" xfId="0" applyFont="1" applyFill="1" applyBorder="1"/>
    <xf numFmtId="0" fontId="20" fillId="4" borderId="0" xfId="0" applyFont="1" applyFill="1" applyAlignment="1">
      <alignment horizont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left"/>
    </xf>
    <xf numFmtId="0" fontId="54" fillId="4" borderId="8" xfId="0" applyFont="1" applyFill="1" applyBorder="1"/>
    <xf numFmtId="0" fontId="20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47" fillId="0" borderId="0" xfId="0" applyFont="1" applyAlignment="1">
      <alignment horizontal="right"/>
    </xf>
    <xf numFmtId="0" fontId="20" fillId="0" borderId="0" xfId="0" applyFont="1" applyFill="1"/>
    <xf numFmtId="0" fontId="55" fillId="4" borderId="4" xfId="0" applyFont="1" applyFill="1" applyBorder="1"/>
    <xf numFmtId="0" fontId="54" fillId="4" borderId="4" xfId="0" applyFont="1" applyFill="1" applyBorder="1"/>
    <xf numFmtId="0" fontId="6" fillId="4" borderId="4" xfId="0" applyFont="1" applyFill="1" applyBorder="1"/>
    <xf numFmtId="0" fontId="6" fillId="4" borderId="3" xfId="0" applyFont="1" applyFill="1" applyBorder="1" applyProtection="1"/>
    <xf numFmtId="0" fontId="6" fillId="4" borderId="3" xfId="0" applyFont="1" applyFill="1" applyBorder="1" applyAlignment="1" applyProtection="1">
      <alignment horizontal="center"/>
    </xf>
    <xf numFmtId="0" fontId="54" fillId="4" borderId="3" xfId="0" applyFont="1" applyFill="1" applyBorder="1"/>
    <xf numFmtId="0" fontId="6" fillId="4" borderId="3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8" xfId="0" applyFont="1" applyBorder="1"/>
    <xf numFmtId="0" fontId="46" fillId="0" borderId="10" xfId="0" applyFont="1" applyBorder="1"/>
    <xf numFmtId="0" fontId="46" fillId="0" borderId="11" xfId="0" applyFont="1" applyBorder="1"/>
    <xf numFmtId="0" fontId="46" fillId="0" borderId="11" xfId="0" applyFont="1" applyBorder="1" applyProtection="1"/>
    <xf numFmtId="0" fontId="46" fillId="0" borderId="11" xfId="0" applyFont="1" applyBorder="1" applyAlignment="1">
      <alignment horizontal="right"/>
    </xf>
    <xf numFmtId="0" fontId="48" fillId="0" borderId="11" xfId="0" applyFont="1" applyBorder="1" applyProtection="1"/>
    <xf numFmtId="0" fontId="3" fillId="0" borderId="12" xfId="0" applyFont="1" applyFill="1" applyBorder="1"/>
    <xf numFmtId="164" fontId="48" fillId="0" borderId="0" xfId="3" applyNumberFormat="1" applyFont="1" applyFill="1" applyBorder="1" applyAlignment="1" applyProtection="1">
      <alignment horizontal="center" vertical="center"/>
    </xf>
    <xf numFmtId="0" fontId="48" fillId="0" borderId="9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48" fillId="4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horizontal="center" vertical="center"/>
    </xf>
    <xf numFmtId="0" fontId="48" fillId="0" borderId="8" xfId="0" applyFont="1" applyBorder="1" applyAlignment="1" applyProtection="1">
      <alignment vertical="center"/>
    </xf>
    <xf numFmtId="0" fontId="47" fillId="0" borderId="9" xfId="0" applyFont="1" applyFill="1" applyBorder="1" applyAlignment="1">
      <alignment horizontal="right" vertical="center"/>
    </xf>
    <xf numFmtId="9" fontId="47" fillId="0" borderId="0" xfId="0" applyNumberFormat="1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48" fillId="0" borderId="0" xfId="1" applyFont="1" applyFill="1" applyBorder="1" applyAlignment="1" applyProtection="1">
      <alignment horizontal="right" vertical="center"/>
    </xf>
    <xf numFmtId="0" fontId="47" fillId="0" borderId="0" xfId="0" applyFont="1" applyFill="1" applyBorder="1" applyAlignment="1" applyProtection="1">
      <alignment vertical="center"/>
    </xf>
    <xf numFmtId="9" fontId="4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vertical="center"/>
    </xf>
    <xf numFmtId="0" fontId="49" fillId="0" borderId="8" xfId="0" applyFont="1" applyBorder="1" applyAlignment="1">
      <alignment horizontal="left" vertical="center"/>
    </xf>
    <xf numFmtId="0" fontId="48" fillId="0" borderId="1" xfId="0" applyFont="1" applyBorder="1" applyAlignment="1">
      <alignment vertical="center"/>
    </xf>
    <xf numFmtId="0" fontId="20" fillId="0" borderId="9" xfId="0" applyFont="1" applyFill="1" applyBorder="1"/>
    <xf numFmtId="0" fontId="48" fillId="0" borderId="3" xfId="0" applyFont="1" applyBorder="1" applyAlignment="1">
      <alignment horizontal="right" vertical="center"/>
    </xf>
    <xf numFmtId="0" fontId="48" fillId="0" borderId="0" xfId="0" applyFont="1" applyBorder="1" applyAlignment="1" applyProtection="1">
      <alignment horizontal="right" vertical="center"/>
    </xf>
    <xf numFmtId="0" fontId="48" fillId="0" borderId="8" xfId="0" applyFont="1" applyBorder="1" applyAlignment="1">
      <alignment horizontal="left" vertical="center"/>
    </xf>
    <xf numFmtId="165" fontId="48" fillId="7" borderId="2" xfId="3" applyNumberFormat="1" applyFont="1" applyFill="1" applyBorder="1" applyAlignment="1" applyProtection="1">
      <alignment horizontal="left" vertical="center"/>
      <protection locked="0"/>
    </xf>
    <xf numFmtId="0" fontId="55" fillId="10" borderId="2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57" fillId="0" borderId="4" xfId="0" applyNumberFormat="1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3" xfId="0" applyFont="1" applyBorder="1" applyAlignment="1">
      <alignment vertical="center"/>
    </xf>
    <xf numFmtId="1" fontId="57" fillId="0" borderId="3" xfId="0" applyNumberFormat="1" applyFont="1" applyBorder="1" applyAlignment="1">
      <alignment horizontal="left" vertical="center"/>
    </xf>
    <xf numFmtId="1" fontId="57" fillId="0" borderId="5" xfId="0" applyNumberFormat="1" applyFont="1" applyBorder="1" applyAlignment="1">
      <alignment horizontal="left" vertical="center"/>
    </xf>
    <xf numFmtId="0" fontId="57" fillId="0" borderId="4" xfId="0" applyNumberFormat="1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left" vertical="center"/>
    </xf>
    <xf numFmtId="0" fontId="57" fillId="0" borderId="3" xfId="0" applyNumberFormat="1" applyFont="1" applyFill="1" applyBorder="1" applyAlignment="1">
      <alignment horizontal="left" vertical="center"/>
    </xf>
    <xf numFmtId="0" fontId="57" fillId="0" borderId="5" xfId="0" applyFont="1" applyFill="1" applyBorder="1" applyAlignment="1">
      <alignment horizontal="left" vertical="center"/>
    </xf>
    <xf numFmtId="0" fontId="22" fillId="11" borderId="0" xfId="0" applyFont="1" applyFill="1" applyAlignment="1">
      <alignment vertical="top"/>
    </xf>
    <xf numFmtId="0" fontId="20" fillId="11" borderId="0" xfId="0" applyFont="1" applyFill="1" applyAlignment="1">
      <alignment vertical="top"/>
    </xf>
    <xf numFmtId="0" fontId="20" fillId="11" borderId="0" xfId="0" applyFont="1" applyFill="1"/>
    <xf numFmtId="0" fontId="0" fillId="11" borderId="0" xfId="0" applyFill="1" applyAlignment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Protection="1"/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/>
    <xf numFmtId="9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/>
    <xf numFmtId="0" fontId="0" fillId="11" borderId="0" xfId="0" applyFill="1" applyBorder="1" applyProtection="1"/>
    <xf numFmtId="0" fontId="20" fillId="11" borderId="0" xfId="0" applyFont="1" applyFill="1" applyAlignment="1">
      <alignment horizontal="right" vertical="top"/>
    </xf>
    <xf numFmtId="0" fontId="41" fillId="11" borderId="0" xfId="0" applyFont="1" applyFill="1" applyAlignment="1">
      <alignment vertical="top"/>
    </xf>
    <xf numFmtId="0" fontId="36" fillId="11" borderId="0" xfId="0" applyFont="1" applyFill="1" applyAlignment="1">
      <alignment horizontal="right" vertical="center"/>
    </xf>
    <xf numFmtId="0" fontId="13" fillId="11" borderId="0" xfId="0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right" vertical="center"/>
    </xf>
    <xf numFmtId="0" fontId="0" fillId="11" borderId="2" xfId="0" applyFill="1" applyBorder="1" applyAlignment="1" applyProtection="1">
      <alignment vertical="top"/>
    </xf>
    <xf numFmtId="0" fontId="39" fillId="11" borderId="0" xfId="0" applyFont="1" applyFill="1" applyAlignment="1">
      <alignment vertical="top"/>
    </xf>
    <xf numFmtId="1" fontId="42" fillId="11" borderId="0" xfId="0" applyNumberFormat="1" applyFont="1" applyFill="1" applyAlignment="1">
      <alignment horizontal="right" vertical="center"/>
    </xf>
    <xf numFmtId="0" fontId="11" fillId="9" borderId="0" xfId="0" applyFont="1" applyFill="1" applyBorder="1" applyAlignment="1" applyProtection="1">
      <alignment vertical="center"/>
    </xf>
    <xf numFmtId="0" fontId="11" fillId="9" borderId="0" xfId="0" applyFont="1" applyFill="1" applyBorder="1" applyAlignment="1" applyProtection="1">
      <alignment vertical="top"/>
    </xf>
    <xf numFmtId="0" fontId="0" fillId="9" borderId="0" xfId="0" applyFill="1" applyBorder="1" applyProtection="1"/>
    <xf numFmtId="0" fontId="0" fillId="9" borderId="0" xfId="0" applyFill="1" applyBorder="1" applyAlignment="1" applyProtection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4" borderId="7" xfId="0" applyFont="1" applyFill="1" applyBorder="1"/>
    <xf numFmtId="0" fontId="3" fillId="4" borderId="9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49" fontId="5" fillId="4" borderId="0" xfId="0" applyNumberFormat="1" applyFont="1" applyFill="1" applyBorder="1" applyAlignment="1" applyProtection="1">
      <alignment horizontal="left"/>
    </xf>
    <xf numFmtId="0" fontId="16" fillId="4" borderId="0" xfId="0" applyFont="1" applyFill="1" applyBorder="1"/>
    <xf numFmtId="49" fontId="5" fillId="4" borderId="0" xfId="0" applyNumberFormat="1" applyFont="1" applyFill="1" applyBorder="1" applyProtection="1"/>
    <xf numFmtId="0" fontId="5" fillId="4" borderId="0" xfId="0" applyFont="1" applyFill="1" applyBorder="1" applyProtection="1"/>
    <xf numFmtId="0" fontId="16" fillId="4" borderId="0" xfId="0" applyFont="1" applyFill="1" applyBorder="1" applyAlignment="1">
      <alignment horizontal="center"/>
    </xf>
    <xf numFmtId="0" fontId="17" fillId="4" borderId="0" xfId="0" applyFont="1" applyFill="1" applyBorder="1"/>
    <xf numFmtId="0" fontId="37" fillId="4" borderId="0" xfId="0" applyFont="1" applyFill="1" applyBorder="1" applyAlignment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>
      <alignment horizontal="left"/>
    </xf>
    <xf numFmtId="0" fontId="16" fillId="4" borderId="0" xfId="0" applyFont="1" applyFill="1" applyBorder="1" applyAlignment="1"/>
    <xf numFmtId="0" fontId="38" fillId="4" borderId="0" xfId="0" applyFont="1" applyFill="1" applyBorder="1" applyAlignment="1" applyProtection="1">
      <alignment horizontal="center" vertical="center"/>
    </xf>
    <xf numFmtId="49" fontId="38" fillId="4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left"/>
    </xf>
    <xf numFmtId="0" fontId="48" fillId="0" borderId="8" xfId="0" applyFont="1" applyFill="1" applyBorder="1" applyAlignment="1" applyProtection="1">
      <alignment horizontal="right"/>
    </xf>
    <xf numFmtId="49" fontId="48" fillId="0" borderId="0" xfId="3" applyNumberFormat="1" applyFont="1" applyFill="1" applyBorder="1" applyAlignment="1" applyProtection="1">
      <alignment vertical="top"/>
    </xf>
    <xf numFmtId="0" fontId="48" fillId="0" borderId="0" xfId="0" applyFont="1" applyFill="1" applyBorder="1" applyAlignment="1" applyProtection="1">
      <alignment horizontal="right"/>
    </xf>
    <xf numFmtId="49" fontId="48" fillId="0" borderId="0" xfId="3" applyNumberFormat="1" applyFont="1" applyFill="1" applyBorder="1" applyAlignment="1" applyProtection="1">
      <alignment horizontal="left" vertical="top"/>
    </xf>
    <xf numFmtId="0" fontId="3" fillId="4" borderId="0" xfId="0" applyFont="1" applyFill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8" fillId="0" borderId="8" xfId="0" applyFont="1" applyBorder="1" applyAlignment="1" applyProtection="1">
      <alignment horizontal="right"/>
    </xf>
    <xf numFmtId="0" fontId="6" fillId="0" borderId="0" xfId="0" applyFont="1" applyBorder="1" applyProtection="1"/>
    <xf numFmtId="0" fontId="48" fillId="0" borderId="0" xfId="0" applyFont="1" applyBorder="1" applyAlignment="1" applyProtection="1">
      <alignment horizontal="right"/>
    </xf>
    <xf numFmtId="0" fontId="3" fillId="4" borderId="0" xfId="0" applyFont="1" applyFill="1" applyAlignment="1" applyProtection="1">
      <alignment horizontal="center"/>
    </xf>
    <xf numFmtId="0" fontId="3" fillId="0" borderId="0" xfId="0" applyFont="1" applyProtection="1"/>
    <xf numFmtId="0" fontId="47" fillId="4" borderId="0" xfId="0" applyFont="1" applyFill="1" applyBorder="1"/>
    <xf numFmtId="0" fontId="47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vertical="top"/>
    </xf>
    <xf numFmtId="0" fontId="47" fillId="4" borderId="0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center"/>
    </xf>
    <xf numFmtId="0" fontId="54" fillId="4" borderId="7" xfId="0" applyFont="1" applyFill="1" applyBorder="1"/>
    <xf numFmtId="0" fontId="54" fillId="4" borderId="9" xfId="0" applyFont="1" applyFill="1" applyBorder="1"/>
    <xf numFmtId="0" fontId="55" fillId="4" borderId="0" xfId="0" applyFont="1" applyFill="1" applyBorder="1"/>
    <xf numFmtId="0" fontId="55" fillId="4" borderId="0" xfId="0" applyFont="1" applyFill="1" applyBorder="1" applyAlignment="1">
      <alignment horizontal="center"/>
    </xf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54" fillId="4" borderId="6" xfId="0" applyFont="1" applyFill="1" applyBorder="1"/>
    <xf numFmtId="0" fontId="6" fillId="4" borderId="8" xfId="0" applyFont="1" applyFill="1" applyBorder="1"/>
    <xf numFmtId="0" fontId="3" fillId="4" borderId="8" xfId="0" applyFont="1" applyFill="1" applyBorder="1"/>
    <xf numFmtId="0" fontId="16" fillId="4" borderId="10" xfId="0" applyFont="1" applyFill="1" applyBorder="1"/>
    <xf numFmtId="0" fontId="6" fillId="4" borderId="9" xfId="0" applyFont="1" applyFill="1" applyBorder="1"/>
    <xf numFmtId="0" fontId="6" fillId="4" borderId="0" xfId="0" applyFont="1" applyFill="1" applyBorder="1"/>
    <xf numFmtId="0" fontId="54" fillId="4" borderId="0" xfId="0" applyFont="1" applyFill="1" applyBorder="1"/>
    <xf numFmtId="9" fontId="48" fillId="0" borderId="0" xfId="0" applyNumberFormat="1" applyFont="1" applyBorder="1" applyAlignment="1">
      <alignment horizontal="center" vertical="center"/>
    </xf>
    <xf numFmtId="0" fontId="54" fillId="5" borderId="4" xfId="0" applyFont="1" applyFill="1" applyBorder="1"/>
    <xf numFmtId="0" fontId="54" fillId="5" borderId="3" xfId="0" applyFont="1" applyFill="1" applyBorder="1"/>
    <xf numFmtId="0" fontId="54" fillId="5" borderId="5" xfId="0" applyFont="1" applyFill="1" applyBorder="1"/>
    <xf numFmtId="0" fontId="20" fillId="5" borderId="8" xfId="0" applyFont="1" applyFill="1" applyBorder="1"/>
    <xf numFmtId="0" fontId="20" fillId="5" borderId="9" xfId="0" applyFont="1" applyFill="1" applyBorder="1"/>
    <xf numFmtId="0" fontId="20" fillId="5" borderId="10" xfId="0" applyFont="1" applyFill="1" applyBorder="1"/>
    <xf numFmtId="0" fontId="20" fillId="5" borderId="12" xfId="0" applyFont="1" applyFill="1" applyBorder="1"/>
    <xf numFmtId="0" fontId="20" fillId="5" borderId="8" xfId="0" applyFont="1" applyFill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0" fontId="20" fillId="5" borderId="0" xfId="0" applyFont="1" applyFill="1" applyBorder="1"/>
    <xf numFmtId="0" fontId="20" fillId="5" borderId="11" xfId="0" applyFont="1" applyFill="1" applyBorder="1"/>
    <xf numFmtId="0" fontId="20" fillId="5" borderId="3" xfId="0" applyFont="1" applyFill="1" applyBorder="1"/>
    <xf numFmtId="0" fontId="20" fillId="5" borderId="5" xfId="0" applyFont="1" applyFill="1" applyBorder="1"/>
    <xf numFmtId="0" fontId="20" fillId="4" borderId="13" xfId="0" applyFont="1" applyFill="1" applyBorder="1" applyAlignment="1">
      <alignment horizontal="left"/>
    </xf>
    <xf numFmtId="0" fontId="20" fillId="4" borderId="14" xfId="0" applyFont="1" applyFill="1" applyBorder="1"/>
    <xf numFmtId="0" fontId="20" fillId="4" borderId="15" xfId="0" applyFont="1" applyFill="1" applyBorder="1"/>
    <xf numFmtId="0" fontId="20" fillId="4" borderId="13" xfId="0" applyFont="1" applyFill="1" applyBorder="1"/>
    <xf numFmtId="0" fontId="20" fillId="4" borderId="2" xfId="0" applyFont="1" applyFill="1" applyBorder="1"/>
    <xf numFmtId="0" fontId="52" fillId="4" borderId="0" xfId="0" applyFont="1" applyFill="1" applyBorder="1" applyAlignment="1">
      <alignment horizontal="right"/>
    </xf>
    <xf numFmtId="0" fontId="52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left"/>
    </xf>
    <xf numFmtId="1" fontId="47" fillId="4" borderId="0" xfId="0" applyNumberFormat="1" applyFont="1" applyFill="1" applyBorder="1" applyAlignment="1">
      <alignment horizontal="center"/>
    </xf>
    <xf numFmtId="0" fontId="52" fillId="4" borderId="0" xfId="0" applyFont="1" applyFill="1" applyBorder="1" applyAlignment="1">
      <alignment horizontal="left" vertical="top"/>
    </xf>
    <xf numFmtId="0" fontId="22" fillId="4" borderId="0" xfId="0" applyFont="1" applyFill="1" applyBorder="1"/>
    <xf numFmtId="0" fontId="41" fillId="4" borderId="0" xfId="0" applyFont="1" applyFill="1" applyBorder="1"/>
    <xf numFmtId="0" fontId="54" fillId="4" borderId="0" xfId="0" applyFont="1" applyFill="1" applyBorder="1" applyAlignment="1">
      <alignment vertical="top"/>
    </xf>
    <xf numFmtId="0" fontId="41" fillId="4" borderId="0" xfId="0" applyFont="1" applyFill="1" applyBorder="1" applyAlignment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>
      <alignment horizontal="center"/>
    </xf>
    <xf numFmtId="0" fontId="54" fillId="5" borderId="1" xfId="0" applyFont="1" applyFill="1" applyBorder="1"/>
    <xf numFmtId="0" fontId="54" fillId="5" borderId="0" xfId="0" applyFont="1" applyFill="1" applyBorder="1"/>
    <xf numFmtId="0" fontId="54" fillId="5" borderId="11" xfId="0" applyFont="1" applyFill="1" applyBorder="1"/>
    <xf numFmtId="0" fontId="16" fillId="4" borderId="11" xfId="0" applyFont="1" applyFill="1" applyBorder="1"/>
    <xf numFmtId="1" fontId="57" fillId="0" borderId="4" xfId="0" applyNumberFormat="1" applyFont="1" applyBorder="1" applyAlignment="1">
      <alignment vertical="center"/>
    </xf>
    <xf numFmtId="1" fontId="57" fillId="0" borderId="3" xfId="0" applyNumberFormat="1" applyFont="1" applyBorder="1" applyAlignment="1">
      <alignment vertical="center"/>
    </xf>
    <xf numFmtId="1" fontId="57" fillId="0" borderId="5" xfId="0" applyNumberFormat="1" applyFont="1" applyBorder="1" applyAlignment="1">
      <alignment vertical="center"/>
    </xf>
    <xf numFmtId="0" fontId="6" fillId="5" borderId="3" xfId="0" applyFont="1" applyFill="1" applyBorder="1"/>
    <xf numFmtId="0" fontId="6" fillId="5" borderId="5" xfId="0" applyFont="1" applyFill="1" applyBorder="1"/>
    <xf numFmtId="0" fontId="56" fillId="4" borderId="0" xfId="0" applyFont="1" applyFill="1" applyBorder="1"/>
    <xf numFmtId="0" fontId="54" fillId="4" borderId="0" xfId="0" applyFont="1" applyFill="1" applyBorder="1" applyAlignment="1">
      <alignment horizontal="center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Border="1" applyAlignment="1"/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49" fontId="59" fillId="6" borderId="2" xfId="3" applyNumberFormat="1" applyFont="1" applyFill="1" applyBorder="1" applyAlignment="1" applyProtection="1">
      <alignment horizontal="left" vertical="center"/>
      <protection locked="0"/>
    </xf>
    <xf numFmtId="0" fontId="55" fillId="4" borderId="2" xfId="0" applyFont="1" applyFill="1" applyBorder="1" applyAlignment="1">
      <alignment vertical="center" wrapText="1"/>
    </xf>
    <xf numFmtId="0" fontId="6" fillId="5" borderId="3" xfId="0" applyFont="1" applyFill="1" applyBorder="1" applyAlignment="1" applyProtection="1">
      <alignment horizontal="left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9" fontId="47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55" fillId="4" borderId="4" xfId="0" applyFont="1" applyFill="1" applyBorder="1" applyAlignment="1">
      <alignment horizontal="center" vertical="center"/>
    </xf>
    <xf numFmtId="0" fontId="55" fillId="4" borderId="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6" fillId="5" borderId="4" xfId="0" applyFont="1" applyFill="1" applyBorder="1" applyAlignment="1" applyProtection="1">
      <alignment horizontal="left"/>
    </xf>
    <xf numFmtId="0" fontId="6" fillId="5" borderId="5" xfId="0" applyFont="1" applyFill="1" applyBorder="1" applyAlignment="1" applyProtection="1">
      <alignment horizontal="left"/>
    </xf>
    <xf numFmtId="0" fontId="6" fillId="5" borderId="3" xfId="0" applyFont="1" applyFill="1" applyBorder="1" applyAlignment="1" applyProtection="1">
      <alignment vertical="center"/>
    </xf>
    <xf numFmtId="0" fontId="6" fillId="5" borderId="4" xfId="0" applyFont="1" applyFill="1" applyBorder="1"/>
    <xf numFmtId="0" fontId="55" fillId="4" borderId="0" xfId="0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vertical="center"/>
    </xf>
    <xf numFmtId="0" fontId="55" fillId="4" borderId="6" xfId="0" applyFont="1" applyFill="1" applyBorder="1" applyAlignment="1">
      <alignment vertical="center"/>
    </xf>
    <xf numFmtId="0" fontId="56" fillId="4" borderId="1" xfId="0" applyFont="1" applyFill="1" applyBorder="1" applyAlignment="1">
      <alignment vertical="center"/>
    </xf>
    <xf numFmtId="0" fontId="22" fillId="11" borderId="0" xfId="0" applyFont="1" applyFill="1" applyAlignment="1" applyProtection="1">
      <alignment vertical="top"/>
    </xf>
    <xf numFmtId="0" fontId="20" fillId="11" borderId="0" xfId="0" applyFont="1" applyFill="1" applyAlignment="1" applyProtection="1">
      <alignment vertical="top"/>
    </xf>
    <xf numFmtId="0" fontId="20" fillId="11" borderId="0" xfId="0" applyFont="1" applyFill="1" applyBorder="1" applyProtection="1"/>
    <xf numFmtId="0" fontId="20" fillId="11" borderId="0" xfId="0" applyFont="1" applyFill="1" applyProtection="1"/>
    <xf numFmtId="0" fontId="20" fillId="0" borderId="0" xfId="0" applyFont="1" applyAlignment="1" applyProtection="1">
      <alignment horizontal="center"/>
    </xf>
    <xf numFmtId="0" fontId="20" fillId="0" borderId="0" xfId="0" applyFont="1" applyProtection="1"/>
    <xf numFmtId="1" fontId="13" fillId="0" borderId="0" xfId="0" applyNumberFormat="1" applyFont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/>
    </xf>
    <xf numFmtId="0" fontId="6" fillId="5" borderId="9" xfId="0" applyFont="1" applyFill="1" applyBorder="1" applyAlignment="1" applyProtection="1">
      <alignment horizontal="center"/>
    </xf>
    <xf numFmtId="0" fontId="57" fillId="0" borderId="6" xfId="0" applyNumberFormat="1" applyFont="1" applyFill="1" applyBorder="1" applyAlignment="1">
      <alignment horizontal="left" vertical="center"/>
    </xf>
    <xf numFmtId="0" fontId="57" fillId="0" borderId="8" xfId="0" applyFont="1" applyFill="1" applyBorder="1" applyAlignment="1">
      <alignment horizontal="left" vertical="center"/>
    </xf>
    <xf numFmtId="0" fontId="57" fillId="0" borderId="5" xfId="0" applyNumberFormat="1" applyFont="1" applyFill="1" applyBorder="1" applyAlignment="1">
      <alignment horizontal="left" vertical="center"/>
    </xf>
    <xf numFmtId="0" fontId="0" fillId="9" borderId="0" xfId="0" applyFill="1" applyAlignment="1" applyProtection="1">
      <alignment vertical="center"/>
    </xf>
    <xf numFmtId="165" fontId="33" fillId="9" borderId="0" xfId="0" applyNumberFormat="1" applyFont="1" applyFill="1" applyAlignment="1" applyProtection="1">
      <alignment vertical="center"/>
    </xf>
    <xf numFmtId="0" fontId="0" fillId="9" borderId="0" xfId="0" applyFill="1" applyBorder="1" applyAlignment="1" applyProtection="1">
      <alignment vertical="center"/>
    </xf>
    <xf numFmtId="0" fontId="25" fillId="9" borderId="0" xfId="0" applyFont="1" applyFill="1" applyProtection="1"/>
    <xf numFmtId="0" fontId="11" fillId="9" borderId="0" xfId="0" applyFont="1" applyFill="1" applyAlignment="1" applyProtection="1">
      <alignment vertical="center"/>
    </xf>
    <xf numFmtId="164" fontId="11" fillId="9" borderId="0" xfId="0" applyNumberFormat="1" applyFont="1" applyFill="1" applyAlignment="1" applyProtection="1">
      <alignment horizontal="left"/>
    </xf>
    <xf numFmtId="0" fontId="11" fillId="9" borderId="0" xfId="0" applyNumberFormat="1" applyFont="1" applyFill="1" applyAlignment="1" applyProtection="1">
      <alignment horizontal="left"/>
    </xf>
    <xf numFmtId="0" fontId="0" fillId="8" borderId="0" xfId="0" applyFill="1" applyProtection="1"/>
    <xf numFmtId="0" fontId="11" fillId="9" borderId="0" xfId="0" applyFont="1" applyFill="1" applyProtection="1"/>
    <xf numFmtId="0" fontId="3" fillId="9" borderId="0" xfId="1" applyFont="1" applyFill="1" applyBorder="1" applyAlignment="1" applyProtection="1">
      <alignment horizontal="left"/>
    </xf>
    <xf numFmtId="0" fontId="25" fillId="9" borderId="0" xfId="0" applyNumberFormat="1" applyFont="1" applyFill="1" applyAlignment="1" applyProtection="1">
      <alignment horizontal="left"/>
    </xf>
    <xf numFmtId="0" fontId="26" fillId="9" borderId="0" xfId="0" applyNumberFormat="1" applyFont="1" applyFill="1" applyProtection="1"/>
    <xf numFmtId="165" fontId="25" fillId="9" borderId="0" xfId="0" applyNumberFormat="1" applyFont="1" applyFill="1" applyAlignment="1" applyProtection="1">
      <alignment horizontal="left"/>
    </xf>
    <xf numFmtId="0" fontId="11" fillId="9" borderId="0" xfId="0" applyFont="1" applyFill="1" applyBorder="1" applyAlignment="1" applyProtection="1">
      <alignment horizontal="center" vertical="top"/>
    </xf>
    <xf numFmtId="164" fontId="11" fillId="9" borderId="0" xfId="0" applyNumberFormat="1" applyFont="1" applyFill="1" applyAlignment="1" applyProtection="1">
      <alignment horizontal="left" vertical="top"/>
    </xf>
    <xf numFmtId="0" fontId="3" fillId="9" borderId="0" xfId="1" applyFont="1" applyFill="1" applyBorder="1" applyAlignment="1" applyProtection="1">
      <alignment horizontal="left" vertical="top"/>
    </xf>
    <xf numFmtId="0" fontId="0" fillId="9" borderId="0" xfId="0" applyFill="1" applyAlignment="1" applyProtection="1">
      <alignment horizontal="center"/>
    </xf>
    <xf numFmtId="0" fontId="28" fillId="9" borderId="0" xfId="0" applyFont="1" applyFill="1" applyAlignment="1" applyProtection="1">
      <alignment vertical="center" wrapText="1"/>
    </xf>
    <xf numFmtId="0" fontId="12" fillId="9" borderId="0" xfId="0" applyFont="1" applyFill="1" applyProtection="1"/>
    <xf numFmtId="1" fontId="12" fillId="9" borderId="0" xfId="0" applyNumberFormat="1" applyFont="1" applyFill="1" applyProtection="1"/>
    <xf numFmtId="0" fontId="26" fillId="9" borderId="0" xfId="0" applyFont="1" applyFill="1" applyProtection="1"/>
    <xf numFmtId="1" fontId="12" fillId="9" borderId="0" xfId="0" applyNumberFormat="1" applyFont="1" applyFill="1" applyAlignment="1" applyProtection="1">
      <alignment horizontal="right"/>
    </xf>
    <xf numFmtId="1" fontId="34" fillId="9" borderId="0" xfId="0" applyNumberFormat="1" applyFont="1" applyFill="1" applyProtection="1"/>
    <xf numFmtId="165" fontId="32" fillId="9" borderId="0" xfId="0" applyNumberFormat="1" applyFont="1" applyFill="1" applyAlignment="1" applyProtection="1">
      <alignment vertical="center" wrapText="1"/>
    </xf>
    <xf numFmtId="0" fontId="15" fillId="5" borderId="8" xfId="0" applyFont="1" applyFill="1" applyBorder="1" applyAlignment="1" applyProtection="1">
      <alignment vertical="center"/>
    </xf>
    <xf numFmtId="0" fontId="4" fillId="5" borderId="2" xfId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22" fillId="5" borderId="5" xfId="0" applyFont="1" applyFill="1" applyBorder="1" applyAlignment="1" applyProtection="1">
      <alignment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horizontal="center" vertical="center" wrapText="1"/>
    </xf>
    <xf numFmtId="9" fontId="18" fillId="5" borderId="0" xfId="0" applyNumberFormat="1" applyFont="1" applyFill="1" applyBorder="1" applyAlignment="1" applyProtection="1">
      <alignment horizontal="left" vertical="center" wrapText="1"/>
    </xf>
    <xf numFmtId="1" fontId="18" fillId="5" borderId="0" xfId="0" applyNumberFormat="1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vertical="center" wrapText="1"/>
    </xf>
    <xf numFmtId="0" fontId="18" fillId="5" borderId="0" xfId="0" applyFont="1" applyFill="1" applyBorder="1" applyAlignment="1" applyProtection="1">
      <alignment vertical="top"/>
    </xf>
    <xf numFmtId="0" fontId="22" fillId="5" borderId="0" xfId="0" applyFont="1" applyFill="1" applyBorder="1" applyAlignment="1" applyProtection="1">
      <alignment vertical="top"/>
    </xf>
    <xf numFmtId="0" fontId="20" fillId="5" borderId="2" xfId="0" applyFont="1" applyFill="1" applyBorder="1" applyAlignment="1" applyProtection="1">
      <alignment vertical="center"/>
    </xf>
    <xf numFmtId="1" fontId="13" fillId="5" borderId="0" xfId="0" applyNumberFormat="1" applyFont="1" applyFill="1" applyBorder="1" applyAlignment="1" applyProtection="1">
      <alignment horizontal="center" vertical="center"/>
    </xf>
    <xf numFmtId="0" fontId="43" fillId="5" borderId="0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vertical="top"/>
    </xf>
    <xf numFmtId="0" fontId="20" fillId="5" borderId="0" xfId="0" applyFont="1" applyFill="1" applyBorder="1" applyAlignment="1" applyProtection="1">
      <alignment vertical="top"/>
    </xf>
    <xf numFmtId="0" fontId="40" fillId="5" borderId="0" xfId="0" applyFont="1" applyFill="1" applyBorder="1" applyAlignment="1" applyProtection="1">
      <alignment vertical="center" wrapText="1"/>
    </xf>
    <xf numFmtId="0" fontId="13" fillId="5" borderId="0" xfId="0" applyFont="1" applyFill="1" applyBorder="1" applyProtection="1"/>
    <xf numFmtId="0" fontId="20" fillId="5" borderId="0" xfId="0" applyFont="1" applyFill="1" applyBorder="1" applyProtection="1"/>
    <xf numFmtId="0" fontId="40" fillId="5" borderId="0" xfId="0" applyNumberFormat="1" applyFont="1" applyFill="1" applyBorder="1" applyAlignment="1" applyProtection="1">
      <alignment horizontal="left" vertical="center" wrapText="1"/>
    </xf>
    <xf numFmtId="1" fontId="20" fillId="5" borderId="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right" vertical="center"/>
    </xf>
    <xf numFmtId="0" fontId="13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vertical="top"/>
    </xf>
    <xf numFmtId="0" fontId="0" fillId="5" borderId="0" xfId="0" applyFill="1" applyBorder="1" applyProtection="1"/>
    <xf numFmtId="0" fontId="14" fillId="5" borderId="0" xfId="0" applyFont="1" applyFill="1" applyBorder="1" applyAlignment="1" applyProtection="1"/>
    <xf numFmtId="0" fontId="14" fillId="5" borderId="0" xfId="0" applyFont="1" applyFill="1" applyBorder="1" applyProtection="1"/>
    <xf numFmtId="9" fontId="13" fillId="5" borderId="0" xfId="0" applyNumberFormat="1" applyFont="1" applyFill="1" applyBorder="1" applyAlignment="1" applyProtection="1">
      <alignment horizontal="center"/>
    </xf>
    <xf numFmtId="1" fontId="38" fillId="6" borderId="2" xfId="3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/>
    <xf numFmtId="0" fontId="16" fillId="5" borderId="4" xfId="0" applyFont="1" applyFill="1" applyBorder="1"/>
    <xf numFmtId="0" fontId="16" fillId="5" borderId="3" xfId="0" applyFont="1" applyFill="1" applyBorder="1"/>
    <xf numFmtId="0" fontId="16" fillId="5" borderId="5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6" fillId="4" borderId="0" xfId="0" applyFont="1" applyFill="1" applyBorder="1" applyAlignment="1">
      <alignment vertical="center"/>
    </xf>
    <xf numFmtId="0" fontId="50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/>
    </xf>
    <xf numFmtId="49" fontId="48" fillId="7" borderId="13" xfId="3" applyNumberFormat="1" applyFont="1" applyFill="1" applyBorder="1" applyAlignment="1" applyProtection="1">
      <alignment horizontal="left" vertical="top"/>
      <protection locked="0"/>
    </xf>
    <xf numFmtId="49" fontId="48" fillId="7" borderId="14" xfId="3" applyNumberFormat="1" applyFont="1" applyFill="1" applyBorder="1" applyAlignment="1" applyProtection="1">
      <alignment horizontal="left" vertical="top"/>
      <protection locked="0"/>
    </xf>
    <xf numFmtId="49" fontId="48" fillId="7" borderId="15" xfId="3" applyNumberFormat="1" applyFont="1" applyFill="1" applyBorder="1" applyAlignment="1" applyProtection="1">
      <alignment horizontal="left" vertical="top"/>
      <protection locked="0"/>
    </xf>
    <xf numFmtId="49" fontId="48" fillId="7" borderId="13" xfId="3" applyNumberFormat="1" applyFont="1" applyFill="1" applyBorder="1" applyAlignment="1" applyProtection="1">
      <alignment horizontal="left" vertical="center"/>
      <protection locked="0"/>
    </xf>
    <xf numFmtId="49" fontId="49" fillId="7" borderId="14" xfId="3" applyNumberFormat="1" applyFont="1" applyFill="1" applyBorder="1" applyAlignment="1" applyProtection="1">
      <alignment horizontal="left" vertical="center"/>
      <protection locked="0"/>
    </xf>
    <xf numFmtId="49" fontId="49" fillId="7" borderId="15" xfId="3" applyNumberFormat="1" applyFont="1" applyFill="1" applyBorder="1" applyAlignment="1" applyProtection="1">
      <alignment horizontal="left" vertical="center"/>
      <protection locked="0"/>
    </xf>
    <xf numFmtId="0" fontId="30" fillId="0" borderId="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49" fontId="48" fillId="7" borderId="14" xfId="3" applyNumberFormat="1" applyFont="1" applyFill="1" applyBorder="1" applyAlignment="1" applyProtection="1">
      <alignment horizontal="left" vertical="center"/>
      <protection locked="0"/>
    </xf>
    <xf numFmtId="49" fontId="48" fillId="7" borderId="15" xfId="3" applyNumberFormat="1" applyFont="1" applyFill="1" applyBorder="1" applyAlignment="1" applyProtection="1">
      <alignment horizontal="left" vertical="center"/>
      <protection locked="0"/>
    </xf>
    <xf numFmtId="49" fontId="48" fillId="6" borderId="13" xfId="3" applyNumberFormat="1" applyFont="1" applyFill="1" applyBorder="1" applyAlignment="1" applyProtection="1">
      <alignment horizontal="left"/>
      <protection locked="0"/>
    </xf>
    <xf numFmtId="49" fontId="48" fillId="6" borderId="14" xfId="3" applyNumberFormat="1" applyFont="1" applyFill="1" applyBorder="1" applyAlignment="1" applyProtection="1">
      <alignment horizontal="left"/>
      <protection locked="0"/>
    </xf>
    <xf numFmtId="49" fontId="48" fillId="6" borderId="15" xfId="3" applyNumberFormat="1" applyFont="1" applyFill="1" applyBorder="1" applyAlignment="1" applyProtection="1">
      <alignment horizontal="left"/>
      <protection locked="0"/>
    </xf>
    <xf numFmtId="49" fontId="48" fillId="7" borderId="13" xfId="3" applyNumberFormat="1" applyFont="1" applyFill="1" applyBorder="1" applyAlignment="1" applyProtection="1">
      <alignment vertical="top"/>
      <protection locked="0"/>
    </xf>
    <xf numFmtId="49" fontId="48" fillId="7" borderId="14" xfId="3" applyNumberFormat="1" applyFont="1" applyFill="1" applyBorder="1" applyAlignment="1" applyProtection="1">
      <alignment vertical="top"/>
      <protection locked="0"/>
    </xf>
    <xf numFmtId="49" fontId="48" fillId="7" borderId="15" xfId="3" applyNumberFormat="1" applyFont="1" applyFill="1" applyBorder="1" applyAlignment="1" applyProtection="1">
      <alignment vertical="top"/>
      <protection locked="0"/>
    </xf>
    <xf numFmtId="165" fontId="48" fillId="7" borderId="13" xfId="3" applyNumberFormat="1" applyFont="1" applyFill="1" applyBorder="1" applyAlignment="1" applyProtection="1">
      <alignment horizontal="center"/>
      <protection locked="0"/>
    </xf>
    <xf numFmtId="165" fontId="48" fillId="7" borderId="15" xfId="3" applyNumberFormat="1" applyFont="1" applyFill="1" applyBorder="1" applyAlignment="1" applyProtection="1">
      <alignment horizontal="center"/>
      <protection locked="0"/>
    </xf>
    <xf numFmtId="0" fontId="53" fillId="0" borderId="1" xfId="0" applyFont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top"/>
    </xf>
    <xf numFmtId="49" fontId="48" fillId="6" borderId="13" xfId="3" applyNumberFormat="1" applyFont="1" applyFill="1" applyBorder="1" applyAlignment="1" applyProtection="1">
      <alignment horizontal="left" vertical="center"/>
      <protection locked="0"/>
    </xf>
    <xf numFmtId="49" fontId="48" fillId="6" borderId="14" xfId="3" applyNumberFormat="1" applyFont="1" applyFill="1" applyBorder="1" applyAlignment="1" applyProtection="1">
      <alignment horizontal="left" vertical="center"/>
      <protection locked="0"/>
    </xf>
    <xf numFmtId="49" fontId="48" fillId="6" borderId="15" xfId="3" applyNumberFormat="1" applyFont="1" applyFill="1" applyBorder="1" applyAlignment="1" applyProtection="1">
      <alignment horizontal="left" vertical="center"/>
      <protection locked="0"/>
    </xf>
    <xf numFmtId="165" fontId="48" fillId="7" borderId="13" xfId="3" applyNumberFormat="1" applyFont="1" applyFill="1" applyBorder="1" applyAlignment="1" applyProtection="1">
      <alignment horizontal="left" vertical="center"/>
      <protection locked="0"/>
    </xf>
    <xf numFmtId="165" fontId="48" fillId="7" borderId="15" xfId="3" applyNumberFormat="1" applyFont="1" applyFill="1" applyBorder="1" applyAlignment="1" applyProtection="1">
      <alignment horizontal="left" vertical="center"/>
      <protection locked="0"/>
    </xf>
    <xf numFmtId="0" fontId="47" fillId="7" borderId="13" xfId="0" applyFont="1" applyFill="1" applyBorder="1" applyAlignment="1" applyProtection="1">
      <alignment horizontal="left" vertical="center"/>
      <protection locked="0"/>
    </xf>
    <xf numFmtId="0" fontId="47" fillId="7" borderId="14" xfId="0" applyFont="1" applyFill="1" applyBorder="1" applyAlignment="1" applyProtection="1">
      <alignment horizontal="left" vertical="center"/>
      <protection locked="0"/>
    </xf>
    <xf numFmtId="0" fontId="47" fillId="7" borderId="15" xfId="0" applyFont="1" applyFill="1" applyBorder="1" applyAlignment="1" applyProtection="1">
      <alignment horizontal="left" vertical="center"/>
      <protection locked="0"/>
    </xf>
    <xf numFmtId="165" fontId="48" fillId="7" borderId="14" xfId="3" applyNumberFormat="1" applyFont="1" applyFill="1" applyBorder="1" applyAlignment="1" applyProtection="1">
      <alignment horizontal="left" vertical="center"/>
      <protection locked="0"/>
    </xf>
    <xf numFmtId="49" fontId="60" fillId="6" borderId="13" xfId="3" applyNumberFormat="1" applyFont="1" applyFill="1" applyBorder="1" applyAlignment="1" applyProtection="1">
      <alignment horizontal="left" vertical="center"/>
      <protection locked="0"/>
    </xf>
    <xf numFmtId="49" fontId="60" fillId="6" borderId="14" xfId="3" applyNumberFormat="1" applyFont="1" applyFill="1" applyBorder="1" applyAlignment="1" applyProtection="1">
      <alignment horizontal="left" vertical="center"/>
      <protection locked="0"/>
    </xf>
    <xf numFmtId="49" fontId="60" fillId="6" borderId="15" xfId="3" applyNumberFormat="1" applyFont="1" applyFill="1" applyBorder="1" applyAlignment="1" applyProtection="1">
      <alignment horizontal="left" vertical="center"/>
      <protection locked="0"/>
    </xf>
    <xf numFmtId="49" fontId="48" fillId="6" borderId="13" xfId="3" applyNumberFormat="1" applyFont="1" applyFill="1" applyBorder="1" applyAlignment="1" applyProtection="1">
      <alignment horizontal="left" vertical="center" wrapText="1"/>
      <protection locked="0"/>
    </xf>
    <xf numFmtId="49" fontId="48" fillId="6" borderId="14" xfId="3" applyNumberFormat="1" applyFont="1" applyFill="1" applyBorder="1" applyAlignment="1" applyProtection="1">
      <alignment horizontal="left" vertical="center" wrapText="1"/>
      <protection locked="0"/>
    </xf>
    <xf numFmtId="49" fontId="48" fillId="6" borderId="15" xfId="3" applyNumberFormat="1" applyFont="1" applyFill="1" applyBorder="1" applyAlignment="1" applyProtection="1">
      <alignment horizontal="left" vertical="center" wrapText="1"/>
      <protection locked="0"/>
    </xf>
    <xf numFmtId="49" fontId="48" fillId="7" borderId="6" xfId="3" applyNumberFormat="1" applyFont="1" applyFill="1" applyBorder="1" applyAlignment="1" applyProtection="1">
      <alignment horizontal="left" vertical="center"/>
      <protection locked="0"/>
    </xf>
    <xf numFmtId="49" fontId="48" fillId="7" borderId="1" xfId="3" applyNumberFormat="1" applyFont="1" applyFill="1" applyBorder="1" applyAlignment="1" applyProtection="1">
      <alignment horizontal="left" vertical="center"/>
      <protection locked="0"/>
    </xf>
    <xf numFmtId="49" fontId="48" fillId="7" borderId="7" xfId="3" applyNumberFormat="1" applyFont="1" applyFill="1" applyBorder="1" applyAlignment="1" applyProtection="1">
      <alignment horizontal="left" vertical="center"/>
      <protection locked="0"/>
    </xf>
    <xf numFmtId="0" fontId="47" fillId="6" borderId="13" xfId="0" applyFont="1" applyFill="1" applyBorder="1" applyAlignment="1" applyProtection="1">
      <alignment horizontal="left" vertical="center"/>
      <protection locked="0"/>
    </xf>
    <xf numFmtId="0" fontId="47" fillId="6" borderId="14" xfId="0" applyFont="1" applyFill="1" applyBorder="1" applyAlignment="1" applyProtection="1">
      <alignment horizontal="left" vertical="center"/>
      <protection locked="0"/>
    </xf>
    <xf numFmtId="0" fontId="47" fillId="6" borderId="15" xfId="0" applyFont="1" applyFill="1" applyBorder="1" applyAlignment="1" applyProtection="1">
      <alignment horizontal="left" vertical="center"/>
      <protection locked="0"/>
    </xf>
    <xf numFmtId="49" fontId="48" fillId="0" borderId="0" xfId="3" applyNumberFormat="1" applyFont="1" applyFill="1" applyBorder="1" applyAlignment="1" applyProtection="1">
      <alignment horizontal="left" vertical="center" wrapText="1"/>
    </xf>
    <xf numFmtId="49" fontId="48" fillId="6" borderId="2" xfId="3" applyNumberFormat="1" applyFont="1" applyFill="1" applyBorder="1" applyAlignment="1" applyProtection="1">
      <alignment horizontal="left" vertical="center"/>
      <protection locked="0"/>
    </xf>
    <xf numFmtId="49" fontId="48" fillId="7" borderId="13" xfId="3" applyNumberFormat="1" applyFont="1" applyFill="1" applyBorder="1" applyAlignment="1" applyProtection="1">
      <alignment horizontal="left" vertical="top" wrapText="1"/>
      <protection locked="0"/>
    </xf>
    <xf numFmtId="49" fontId="48" fillId="7" borderId="14" xfId="3" applyNumberFormat="1" applyFont="1" applyFill="1" applyBorder="1" applyAlignment="1" applyProtection="1">
      <alignment horizontal="left" vertical="top" wrapText="1"/>
      <protection locked="0"/>
    </xf>
    <xf numFmtId="49" fontId="48" fillId="7" borderId="15" xfId="3" applyNumberFormat="1" applyFont="1" applyFill="1" applyBorder="1" applyAlignment="1" applyProtection="1">
      <alignment horizontal="left" vertical="top" wrapText="1"/>
      <protection locked="0"/>
    </xf>
    <xf numFmtId="49" fontId="48" fillId="7" borderId="13" xfId="3" applyNumberFormat="1" applyFont="1" applyFill="1" applyBorder="1" applyAlignment="1" applyProtection="1">
      <alignment horizontal="center" vertical="center"/>
      <protection locked="0"/>
    </xf>
    <xf numFmtId="49" fontId="48" fillId="7" borderId="14" xfId="3" applyNumberFormat="1" applyFont="1" applyFill="1" applyBorder="1" applyAlignment="1" applyProtection="1">
      <alignment horizontal="center" vertical="center"/>
      <protection locked="0"/>
    </xf>
    <xf numFmtId="49" fontId="48" fillId="7" borderId="15" xfId="3" applyNumberFormat="1" applyFont="1" applyFill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right" vertical="center"/>
    </xf>
    <xf numFmtId="164" fontId="48" fillId="6" borderId="2" xfId="3" applyNumberFormat="1" applyFont="1" applyFill="1" applyBorder="1" applyAlignment="1" applyProtection="1">
      <alignment horizontal="left" vertical="center"/>
      <protection locked="0"/>
    </xf>
    <xf numFmtId="0" fontId="17" fillId="5" borderId="13" xfId="0" applyFont="1" applyFill="1" applyBorder="1" applyAlignment="1">
      <alignment horizontal="right" vertical="center"/>
    </xf>
    <xf numFmtId="0" fontId="17" fillId="5" borderId="15" xfId="0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8" fillId="5" borderId="0" xfId="0" applyFont="1" applyFill="1" applyBorder="1" applyAlignment="1" applyProtection="1">
      <alignment horizontal="left" vertical="center" wrapText="1"/>
    </xf>
    <xf numFmtId="0" fontId="40" fillId="5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0" fillId="4" borderId="0" xfId="0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horizontal="left" vertical="top" wrapText="1"/>
    </xf>
    <xf numFmtId="14" fontId="20" fillId="0" borderId="2" xfId="0" applyNumberFormat="1" applyFont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15" xfId="0" applyNumberFormat="1" applyFont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left" vertical="top"/>
    </xf>
    <xf numFmtId="0" fontId="44" fillId="9" borderId="0" xfId="1" applyFont="1" applyFill="1" applyBorder="1" applyAlignment="1" applyProtection="1">
      <alignment horizontal="center" vertical="center" wrapText="1"/>
    </xf>
    <xf numFmtId="1" fontId="58" fillId="9" borderId="0" xfId="3" applyNumberFormat="1" applyFont="1" applyFill="1" applyBorder="1" applyAlignment="1" applyProtection="1">
      <alignment horizontal="center" vertical="center"/>
    </xf>
    <xf numFmtId="0" fontId="29" fillId="9" borderId="0" xfId="0" applyFont="1" applyFill="1" applyAlignment="1" applyProtection="1">
      <alignment horizontal="center" vertical="top" readingOrder="1"/>
    </xf>
    <xf numFmtId="0" fontId="25" fillId="9" borderId="0" xfId="0" applyNumberFormat="1" applyFont="1" applyFill="1" applyAlignment="1" applyProtection="1">
      <alignment horizontal="center" vertical="top"/>
    </xf>
    <xf numFmtId="0" fontId="28" fillId="9" borderId="0" xfId="0" applyFont="1" applyFill="1" applyAlignment="1" applyProtection="1">
      <alignment horizontal="center" wrapText="1"/>
    </xf>
    <xf numFmtId="0" fontId="27" fillId="9" borderId="0" xfId="0" applyFont="1" applyFill="1" applyAlignment="1" applyProtection="1">
      <alignment horizontal="center" vertical="center" wrapText="1"/>
    </xf>
    <xf numFmtId="0" fontId="25" fillId="8" borderId="0" xfId="0" applyFont="1" applyFill="1" applyAlignment="1" applyProtection="1">
      <alignment horizontal="left"/>
    </xf>
    <xf numFmtId="0" fontId="25" fillId="8" borderId="0" xfId="0" applyFont="1" applyFill="1" applyAlignment="1" applyProtection="1">
      <alignment horizontal="left" vertical="center"/>
    </xf>
    <xf numFmtId="165" fontId="25" fillId="8" borderId="0" xfId="0" applyNumberFormat="1" applyFont="1" applyFill="1" applyAlignment="1" applyProtection="1">
      <alignment horizontal="left"/>
    </xf>
    <xf numFmtId="2" fontId="31" fillId="0" borderId="0" xfId="0" applyNumberFormat="1" applyFont="1" applyAlignment="1">
      <alignment horizontal="center" vertical="center"/>
    </xf>
    <xf numFmtId="1" fontId="28" fillId="9" borderId="0" xfId="0" applyNumberFormat="1" applyFont="1" applyFill="1" applyAlignment="1" applyProtection="1">
      <alignment horizontal="left" vertical="center" wrapText="1"/>
    </xf>
    <xf numFmtId="0" fontId="28" fillId="9" borderId="0" xfId="0" applyFont="1" applyFill="1" applyAlignment="1" applyProtection="1">
      <alignment horizontal="center" vertical="center" wrapText="1"/>
    </xf>
    <xf numFmtId="0" fontId="28" fillId="9" borderId="0" xfId="0" applyFont="1" applyFill="1" applyAlignment="1" applyProtection="1">
      <alignment horizontal="left" vertical="center" wrapText="1"/>
    </xf>
    <xf numFmtId="1" fontId="28" fillId="9" borderId="0" xfId="0" applyNumberFormat="1" applyFont="1" applyFill="1" applyAlignment="1" applyProtection="1">
      <alignment horizontal="center" vertical="center" wrapText="1"/>
    </xf>
    <xf numFmtId="1" fontId="35" fillId="9" borderId="0" xfId="0" applyNumberFormat="1" applyFont="1" applyFill="1" applyAlignment="1" applyProtection="1">
      <alignment horizontal="center" vertical="center"/>
    </xf>
    <xf numFmtId="1" fontId="35" fillId="9" borderId="0" xfId="0" applyNumberFormat="1" applyFont="1" applyFill="1" applyAlignment="1" applyProtection="1">
      <alignment horizontal="center" vertical="center" wrapText="1"/>
    </xf>
  </cellXfs>
  <cellStyles count="5">
    <cellStyle name="Heading 4" xfId="1" builtinId="19"/>
    <cellStyle name="Hyperlink 2" xfId="2"/>
    <cellStyle name="Input" xfId="3" builtinId="20"/>
    <cellStyle name="Normal" xfId="0" builtinId="0"/>
    <cellStyle name="Normal 2" xfId="4"/>
  </cellStyles>
  <dxfs count="9"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FF9900"/>
      </font>
      <fill>
        <patternFill>
          <bgColor rgb="FFFF9900"/>
        </patternFill>
      </fill>
    </dxf>
    <dxf>
      <font>
        <color rgb="FF33CC33"/>
      </font>
      <fill>
        <patternFill>
          <bgColor rgb="FF33CC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9900"/>
      </font>
      <fill>
        <patternFill>
          <bgColor rgb="FFFF9900"/>
        </patternFill>
      </fill>
    </dxf>
    <dxf>
      <font>
        <color rgb="FF33CC33"/>
      </font>
      <fill>
        <patternFill>
          <bgColor rgb="FF33CC3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FF9900"/>
      </font>
      <fill>
        <patternFill>
          <bgColor rgb="FFFF9900"/>
        </patternFill>
      </fill>
    </dxf>
    <dxf>
      <font>
        <color rgb="FF33CC33"/>
      </font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FFFF99"/>
      <color rgb="FFFFCC00"/>
      <color rgb="FF00FF00"/>
      <color rgb="FFFF9900"/>
      <color rgb="FF33CC33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1000125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7" t="15421" r="19876" b="10362"/>
        <a:stretch>
          <a:fillRect/>
        </a:stretch>
      </xdr:blipFill>
      <xdr:spPr bwMode="auto">
        <a:xfrm>
          <a:off x="0" y="1"/>
          <a:ext cx="1000125" cy="735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541421</xdr:colOff>
      <xdr:row>0</xdr:row>
      <xdr:rowOff>28577</xdr:rowOff>
    </xdr:from>
    <xdr:to>
      <xdr:col>16</xdr:col>
      <xdr:colOff>156903</xdr:colOff>
      <xdr:row>0</xdr:row>
      <xdr:rowOff>381000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7447" y="28577"/>
          <a:ext cx="1710982" cy="35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371475</xdr:colOff>
      <xdr:row>4</xdr:row>
      <xdr:rowOff>19050</xdr:rowOff>
    </xdr:from>
    <xdr:ext cx="11601450" cy="742950"/>
    <xdr:sp macro="" textlink="">
      <xdr:nvSpPr>
        <xdr:cNvPr id="4" name="TextBox 3"/>
        <xdr:cNvSpPr txBox="1"/>
      </xdr:nvSpPr>
      <xdr:spPr>
        <a:xfrm>
          <a:off x="371475" y="981075"/>
          <a:ext cx="11601450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Please fill in this page only</a:t>
          </a:r>
          <a:r>
            <a:rPr lang="en-GB" sz="10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and return to </a:t>
          </a:r>
          <a:r>
            <a:rPr lang="en-GB" sz="10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TYAMDaT@UHBristol.nhs.uk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(if Bristol) or </a:t>
          </a:r>
          <a:r>
            <a:rPr lang="en-GB" sz="1000" b="1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ubh-tr.TYAMDaT@nhs.net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(if from outside</a:t>
          </a:r>
          <a:r>
            <a:rPr lang="en-GB" sz="10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Bristol) 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(you will receive an email to confirm receipt: if not received please phone 01173427654). For discussion please ensure that at least one member</a:t>
          </a:r>
          <a:r>
            <a:rPr lang="en-GB" sz="10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(ideally both consultant and CNS) of the site specific team can present the case at this time. MDaT Outcome will be returned to the referrer- please put in patient's</a:t>
          </a:r>
          <a:r>
            <a:rPr lang="en-GB" sz="10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case notes</a:t>
          </a:r>
          <a:r>
            <a:rPr lang="en-GB" sz="100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  NB purple and orange boxes are drop down,</a:t>
          </a:r>
          <a:r>
            <a:rPr lang="en-GB" sz="10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the rest fill in.</a:t>
          </a:r>
          <a:endParaRPr lang="en-GB" sz="1000">
            <a:solidFill>
              <a:schemeClr val="tx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1000125</xdr:colOff>
      <xdr:row>0</xdr:row>
      <xdr:rowOff>742950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7" t="15421" r="19876" b="10362"/>
        <a:stretch>
          <a:fillRect/>
        </a:stretch>
      </xdr:blipFill>
      <xdr:spPr bwMode="auto">
        <a:xfrm>
          <a:off x="0" y="9526"/>
          <a:ext cx="1000125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541421</xdr:colOff>
      <xdr:row>0</xdr:row>
      <xdr:rowOff>28577</xdr:rowOff>
    </xdr:from>
    <xdr:to>
      <xdr:col>16</xdr:col>
      <xdr:colOff>156903</xdr:colOff>
      <xdr:row>0</xdr:row>
      <xdr:rowOff>381000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0171" y="28577"/>
          <a:ext cx="1701457" cy="35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0</xdr:col>
      <xdr:colOff>1000125</xdr:colOff>
      <xdr:row>0</xdr:row>
      <xdr:rowOff>742950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7" t="15421" r="19876" b="10362"/>
        <a:stretch>
          <a:fillRect/>
        </a:stretch>
      </xdr:blipFill>
      <xdr:spPr bwMode="auto">
        <a:xfrm>
          <a:off x="0" y="9526"/>
          <a:ext cx="1000125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541421</xdr:colOff>
      <xdr:row>0</xdr:row>
      <xdr:rowOff>28577</xdr:rowOff>
    </xdr:from>
    <xdr:to>
      <xdr:col>16</xdr:col>
      <xdr:colOff>156903</xdr:colOff>
      <xdr:row>0</xdr:row>
      <xdr:rowOff>381000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0171" y="28577"/>
          <a:ext cx="2511082" cy="352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12</xdr:row>
      <xdr:rowOff>31750</xdr:rowOff>
    </xdr:from>
    <xdr:to>
      <xdr:col>44</xdr:col>
      <xdr:colOff>57150</xdr:colOff>
      <xdr:row>29</xdr:row>
      <xdr:rowOff>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H="1" flipV="1">
          <a:off x="6210300" y="2717800"/>
          <a:ext cx="552450" cy="1587500"/>
        </a:xfrm>
        <a:prstGeom prst="line">
          <a:avLst/>
        </a:prstGeom>
        <a:noFill/>
        <a:ln w="1270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53</xdr:row>
      <xdr:rowOff>66673</xdr:rowOff>
    </xdr:from>
    <xdr:to>
      <xdr:col>35</xdr:col>
      <xdr:colOff>104775</xdr:colOff>
      <xdr:row>64</xdr:row>
      <xdr:rowOff>-1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 flipV="1">
          <a:off x="4210050" y="6657973"/>
          <a:ext cx="1571625" cy="981076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84248</xdr:colOff>
      <xdr:row>57</xdr:row>
      <xdr:rowOff>14552</xdr:rowOff>
    </xdr:from>
    <xdr:to>
      <xdr:col>36</xdr:col>
      <xdr:colOff>113464</xdr:colOff>
      <xdr:row>59</xdr:row>
      <xdr:rowOff>63593</xdr:rowOff>
    </xdr:to>
    <xdr:sp macro="" textlink="">
      <xdr:nvSpPr>
        <xdr:cNvPr id="29" name="Rectangle 28"/>
        <xdr:cNvSpPr/>
      </xdr:nvSpPr>
      <xdr:spPr>
        <a:xfrm rot="-7380000">
          <a:off x="4906685" y="6545915"/>
          <a:ext cx="252241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76200</xdr:colOff>
      <xdr:row>60</xdr:row>
      <xdr:rowOff>31750</xdr:rowOff>
    </xdr:from>
    <xdr:to>
      <xdr:col>58</xdr:col>
      <xdr:colOff>57150</xdr:colOff>
      <xdr:row>77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 flipH="1" flipV="1">
          <a:off x="7810500" y="7289800"/>
          <a:ext cx="552450" cy="1587500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38100</xdr:colOff>
      <xdr:row>13</xdr:row>
      <xdr:rowOff>85724</xdr:rowOff>
    </xdr:from>
    <xdr:to>
      <xdr:col>60</xdr:col>
      <xdr:colOff>95250</xdr:colOff>
      <xdr:row>28</xdr:row>
      <xdr:rowOff>38100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 flipV="1">
          <a:off x="8001000" y="2867024"/>
          <a:ext cx="628650" cy="1381126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76200</xdr:colOff>
      <xdr:row>60</xdr:row>
      <xdr:rowOff>9524</xdr:rowOff>
    </xdr:from>
    <xdr:to>
      <xdr:col>43</xdr:col>
      <xdr:colOff>19050</xdr:colOff>
      <xdr:row>74</xdr:row>
      <xdr:rowOff>57150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 flipV="1">
          <a:off x="5981700" y="7267574"/>
          <a:ext cx="628650" cy="1381126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38101</xdr:colOff>
      <xdr:row>23</xdr:row>
      <xdr:rowOff>63499</xdr:rowOff>
    </xdr:from>
    <xdr:to>
      <xdr:col>75</xdr:col>
      <xdr:colOff>101601</xdr:colOff>
      <xdr:row>33</xdr:row>
      <xdr:rowOff>57148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8801101" y="3886199"/>
          <a:ext cx="1549400" cy="1009649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23</xdr:row>
      <xdr:rowOff>66674</xdr:rowOff>
    </xdr:from>
    <xdr:to>
      <xdr:col>36</xdr:col>
      <xdr:colOff>38100</xdr:colOff>
      <xdr:row>34</xdr:row>
      <xdr:rowOff>19049</xdr:rowOff>
    </xdr:to>
    <xdr:sp macro="" textlink="">
      <xdr:nvSpPr>
        <xdr:cNvPr id="19" name="Line 17"/>
        <xdr:cNvSpPr>
          <a:spLocks noChangeShapeType="1"/>
        </xdr:cNvSpPr>
      </xdr:nvSpPr>
      <xdr:spPr bwMode="auto">
        <a:xfrm flipH="1" flipV="1">
          <a:off x="4257675" y="3800474"/>
          <a:ext cx="1571625" cy="10001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9525</xdr:colOff>
      <xdr:row>54</xdr:row>
      <xdr:rowOff>28574</xdr:rowOff>
    </xdr:from>
    <xdr:to>
      <xdr:col>75</xdr:col>
      <xdr:colOff>95250</xdr:colOff>
      <xdr:row>64</xdr:row>
      <xdr:rowOff>76199</xdr:rowOff>
    </xdr:to>
    <xdr:sp macro="" textlink="">
      <xdr:nvSpPr>
        <xdr:cNvPr id="20" name="Line 17"/>
        <xdr:cNvSpPr>
          <a:spLocks noChangeShapeType="1"/>
        </xdr:cNvSpPr>
      </xdr:nvSpPr>
      <xdr:spPr bwMode="auto">
        <a:xfrm flipH="1" flipV="1">
          <a:off x="8772525" y="6715124"/>
          <a:ext cx="1571625" cy="10001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76199</xdr:colOff>
      <xdr:row>43</xdr:row>
      <xdr:rowOff>85725</xdr:rowOff>
    </xdr:from>
    <xdr:to>
      <xdr:col>82</xdr:col>
      <xdr:colOff>9524</xdr:colOff>
      <xdr:row>44</xdr:row>
      <xdr:rowOff>0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 flipV="1">
          <a:off x="9182099" y="5724525"/>
          <a:ext cx="1876425" cy="95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76199</xdr:colOff>
      <xdr:row>44</xdr:row>
      <xdr:rowOff>9525</xdr:rowOff>
    </xdr:from>
    <xdr:to>
      <xdr:col>33</xdr:col>
      <xdr:colOff>9524</xdr:colOff>
      <xdr:row>44</xdr:row>
      <xdr:rowOff>19050</xdr:rowOff>
    </xdr:to>
    <xdr:sp macro="" textlink="">
      <xdr:nvSpPr>
        <xdr:cNvPr id="22" name="Line 15"/>
        <xdr:cNvSpPr>
          <a:spLocks noChangeShapeType="1"/>
        </xdr:cNvSpPr>
      </xdr:nvSpPr>
      <xdr:spPr bwMode="auto">
        <a:xfrm flipV="1">
          <a:off x="3581399" y="5743575"/>
          <a:ext cx="1876425" cy="9525"/>
        </a:xfrm>
        <a:prstGeom prst="line">
          <a:avLst/>
        </a:prstGeom>
        <a:noFill/>
        <a:ln w="1270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29937</xdr:colOff>
      <xdr:row>12</xdr:row>
      <xdr:rowOff>44658</xdr:rowOff>
    </xdr:from>
    <xdr:to>
      <xdr:col>43</xdr:col>
      <xdr:colOff>45025</xdr:colOff>
      <xdr:row>28</xdr:row>
      <xdr:rowOff>58747</xdr:rowOff>
    </xdr:to>
    <xdr:sp macro="" textlink="">
      <xdr:nvSpPr>
        <xdr:cNvPr id="23" name="Rectangle 22"/>
        <xdr:cNvSpPr/>
      </xdr:nvSpPr>
      <xdr:spPr>
        <a:xfrm rot="-1140000">
          <a:off x="6392637" y="2730708"/>
          <a:ext cx="243688" cy="153808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54</xdr:col>
      <xdr:colOff>80736</xdr:colOff>
      <xdr:row>59</xdr:row>
      <xdr:rowOff>70057</xdr:rowOff>
    </xdr:from>
    <xdr:to>
      <xdr:col>56</xdr:col>
      <xdr:colOff>95824</xdr:colOff>
      <xdr:row>75</xdr:row>
      <xdr:rowOff>84146</xdr:rowOff>
    </xdr:to>
    <xdr:sp macro="" textlink="">
      <xdr:nvSpPr>
        <xdr:cNvPr id="24" name="Rectangle 23"/>
        <xdr:cNvSpPr/>
      </xdr:nvSpPr>
      <xdr:spPr>
        <a:xfrm rot="-1140000">
          <a:off x="7929336" y="7550357"/>
          <a:ext cx="243688" cy="163968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71549</xdr:colOff>
      <xdr:row>57</xdr:row>
      <xdr:rowOff>43126</xdr:rowOff>
    </xdr:from>
    <xdr:to>
      <xdr:col>75</xdr:col>
      <xdr:colOff>100765</xdr:colOff>
      <xdr:row>59</xdr:row>
      <xdr:rowOff>76292</xdr:rowOff>
    </xdr:to>
    <xdr:sp macro="" textlink="">
      <xdr:nvSpPr>
        <xdr:cNvPr id="25" name="Rectangle 24"/>
        <xdr:cNvSpPr/>
      </xdr:nvSpPr>
      <xdr:spPr>
        <a:xfrm rot="-3360000">
          <a:off x="9365974" y="6255401"/>
          <a:ext cx="223666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46150</xdr:colOff>
      <xdr:row>28</xdr:row>
      <xdr:rowOff>11377</xdr:rowOff>
    </xdr:from>
    <xdr:to>
      <xdr:col>37</xdr:col>
      <xdr:colOff>75366</xdr:colOff>
      <xdr:row>30</xdr:row>
      <xdr:rowOff>50893</xdr:rowOff>
    </xdr:to>
    <xdr:sp macro="" textlink="">
      <xdr:nvSpPr>
        <xdr:cNvPr id="26" name="Rectangle 25"/>
        <xdr:cNvSpPr/>
      </xdr:nvSpPr>
      <xdr:spPr>
        <a:xfrm rot="-3300000">
          <a:off x="4987650" y="3591577"/>
          <a:ext cx="242716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103300</xdr:colOff>
      <xdr:row>43</xdr:row>
      <xdr:rowOff>30428</xdr:rowOff>
    </xdr:from>
    <xdr:to>
      <xdr:col>33</xdr:col>
      <xdr:colOff>18216</xdr:colOff>
      <xdr:row>45</xdr:row>
      <xdr:rowOff>69944</xdr:rowOff>
    </xdr:to>
    <xdr:sp macro="" textlink="">
      <xdr:nvSpPr>
        <xdr:cNvPr id="27" name="Rectangle 26"/>
        <xdr:cNvSpPr/>
      </xdr:nvSpPr>
      <xdr:spPr>
        <a:xfrm rot="-5520000">
          <a:off x="4479650" y="4912378"/>
          <a:ext cx="230016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65</xdr:col>
      <xdr:colOff>109650</xdr:colOff>
      <xdr:row>42</xdr:row>
      <xdr:rowOff>71703</xdr:rowOff>
    </xdr:from>
    <xdr:to>
      <xdr:col>81</xdr:col>
      <xdr:colOff>24566</xdr:colOff>
      <xdr:row>45</xdr:row>
      <xdr:rowOff>19144</xdr:rowOff>
    </xdr:to>
    <xdr:sp macro="" textlink="">
      <xdr:nvSpPr>
        <xdr:cNvPr id="28" name="Rectangle 27"/>
        <xdr:cNvSpPr/>
      </xdr:nvSpPr>
      <xdr:spPr>
        <a:xfrm rot="-5460000">
          <a:off x="9970812" y="4859991"/>
          <a:ext cx="233191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61</xdr:col>
      <xdr:colOff>20748</xdr:colOff>
      <xdr:row>28</xdr:row>
      <xdr:rowOff>1852</xdr:rowOff>
    </xdr:from>
    <xdr:to>
      <xdr:col>76</xdr:col>
      <xdr:colOff>49964</xdr:colOff>
      <xdr:row>30</xdr:row>
      <xdr:rowOff>50893</xdr:rowOff>
    </xdr:to>
    <xdr:sp macro="" textlink="">
      <xdr:nvSpPr>
        <xdr:cNvPr id="30" name="Rectangle 29"/>
        <xdr:cNvSpPr/>
      </xdr:nvSpPr>
      <xdr:spPr>
        <a:xfrm rot="-7380000">
          <a:off x="9421535" y="3459815"/>
          <a:ext cx="239541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56</xdr:col>
      <xdr:colOff>61634</xdr:colOff>
      <xdr:row>12</xdr:row>
      <xdr:rowOff>30813</xdr:rowOff>
    </xdr:from>
    <xdr:to>
      <xdr:col>58</xdr:col>
      <xdr:colOff>85275</xdr:colOff>
      <xdr:row>29</xdr:row>
      <xdr:rowOff>47329</xdr:rowOff>
    </xdr:to>
    <xdr:sp macro="" textlink="">
      <xdr:nvSpPr>
        <xdr:cNvPr id="31" name="Rectangle 30"/>
        <xdr:cNvSpPr/>
      </xdr:nvSpPr>
      <xdr:spPr>
        <a:xfrm rot="-9360000">
          <a:off x="8138834" y="2716863"/>
          <a:ext cx="252241" cy="163576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67984</xdr:colOff>
      <xdr:row>58</xdr:row>
      <xdr:rowOff>81613</xdr:rowOff>
    </xdr:from>
    <xdr:to>
      <xdr:col>41</xdr:col>
      <xdr:colOff>91625</xdr:colOff>
      <xdr:row>75</xdr:row>
      <xdr:rowOff>98129</xdr:rowOff>
    </xdr:to>
    <xdr:sp macro="" textlink="">
      <xdr:nvSpPr>
        <xdr:cNvPr id="32" name="Rectangle 31"/>
        <xdr:cNvSpPr/>
      </xdr:nvSpPr>
      <xdr:spPr>
        <a:xfrm rot="-9300000">
          <a:off x="6202084" y="7460313"/>
          <a:ext cx="252241" cy="17437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95250</xdr:colOff>
      <xdr:row>11</xdr:row>
      <xdr:rowOff>19050</xdr:rowOff>
    </xdr:from>
    <xdr:to>
      <xdr:col>81</xdr:col>
      <xdr:colOff>104775</xdr:colOff>
      <xdr:row>77</xdr:row>
      <xdr:rowOff>19050</xdr:rowOff>
    </xdr:to>
    <xdr:sp macro="" textlink="">
      <xdr:nvSpPr>
        <xdr:cNvPr id="2" name="Oval 10"/>
        <xdr:cNvSpPr>
          <a:spLocks noChangeArrowheads="1"/>
        </xdr:cNvSpPr>
      </xdr:nvSpPr>
      <xdr:spPr bwMode="auto">
        <a:xfrm>
          <a:off x="3590925" y="2581275"/>
          <a:ext cx="7439025" cy="6286500"/>
        </a:xfrm>
        <a:prstGeom prst="ellipse">
          <a:avLst/>
        </a:prstGeom>
        <a:noFill/>
        <a:ln w="539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95250</xdr:colOff>
      <xdr:row>27</xdr:row>
      <xdr:rowOff>19050</xdr:rowOff>
    </xdr:from>
    <xdr:to>
      <xdr:col>65</xdr:col>
      <xdr:colOff>104775</xdr:colOff>
      <xdr:row>61</xdr:row>
      <xdr:rowOff>9525</xdr:rowOff>
    </xdr:to>
    <xdr:sp macro="" textlink="">
      <xdr:nvSpPr>
        <xdr:cNvPr id="4" name="Oval 12"/>
        <xdr:cNvSpPr>
          <a:spLocks noChangeArrowheads="1"/>
        </xdr:cNvSpPr>
      </xdr:nvSpPr>
      <xdr:spPr bwMode="auto">
        <a:xfrm>
          <a:off x="5419725" y="4105275"/>
          <a:ext cx="3781425" cy="3228975"/>
        </a:xfrm>
        <a:prstGeom prst="ellips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10</xdr:row>
      <xdr:rowOff>25400</xdr:rowOff>
    </xdr:from>
    <xdr:to>
      <xdr:col>83</xdr:col>
      <xdr:colOff>12700</xdr:colOff>
      <xdr:row>78</xdr:row>
      <xdr:rowOff>25400</xdr:rowOff>
    </xdr:to>
    <xdr:sp macro="" textlink="">
      <xdr:nvSpPr>
        <xdr:cNvPr id="10" name="Donut 9"/>
        <xdr:cNvSpPr/>
      </xdr:nvSpPr>
      <xdr:spPr>
        <a:xfrm>
          <a:off x="3467100" y="2520950"/>
          <a:ext cx="7708900" cy="6477000"/>
        </a:xfrm>
        <a:prstGeom prst="donut">
          <a:avLst>
            <a:gd name="adj" fmla="val 2453"/>
          </a:avLst>
        </a:prstGeom>
        <a:solidFill>
          <a:schemeClr val="bg1"/>
        </a:solidFill>
        <a:ln>
          <a:solidFill>
            <a:schemeClr val="bg1"/>
          </a:solidFill>
        </a:ln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32</xdr:col>
      <xdr:colOff>6588</xdr:colOff>
      <xdr:row>26</xdr:row>
      <xdr:rowOff>35112</xdr:rowOff>
    </xdr:from>
    <xdr:to>
      <xdr:col>66</xdr:col>
      <xdr:colOff>51955</xdr:colOff>
      <xdr:row>62</xdr:row>
      <xdr:rowOff>9712</xdr:rowOff>
    </xdr:to>
    <xdr:sp macro="" textlink="">
      <xdr:nvSpPr>
        <xdr:cNvPr id="12" name="Donut 11"/>
        <xdr:cNvSpPr/>
      </xdr:nvSpPr>
      <xdr:spPr>
        <a:xfrm>
          <a:off x="5340588" y="4054662"/>
          <a:ext cx="3931567" cy="3403600"/>
        </a:xfrm>
        <a:prstGeom prst="donut">
          <a:avLst>
            <a:gd name="adj" fmla="val 9225"/>
          </a:avLst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16</xdr:col>
      <xdr:colOff>95250</xdr:colOff>
      <xdr:row>11</xdr:row>
      <xdr:rowOff>19050</xdr:rowOff>
    </xdr:from>
    <xdr:to>
      <xdr:col>82</xdr:col>
      <xdr:colOff>19050</xdr:colOff>
      <xdr:row>77</xdr:row>
      <xdr:rowOff>19050</xdr:rowOff>
    </xdr:to>
    <xdr:sp macro="" textlink="">
      <xdr:nvSpPr>
        <xdr:cNvPr id="33" name="Donut 32"/>
        <xdr:cNvSpPr/>
      </xdr:nvSpPr>
      <xdr:spPr>
        <a:xfrm>
          <a:off x="3600450" y="2609850"/>
          <a:ext cx="7467600" cy="6286500"/>
        </a:xfrm>
        <a:prstGeom prst="donut">
          <a:avLst>
            <a:gd name="adj" fmla="val 2684"/>
          </a:avLst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08"/>
  <sheetViews>
    <sheetView showGridLines="0" zoomScale="85" zoomScaleNormal="85" workbookViewId="0">
      <selection activeCell="B1" sqref="B1:J1"/>
    </sheetView>
  </sheetViews>
  <sheetFormatPr defaultRowHeight="15" x14ac:dyDescent="0.25"/>
  <cols>
    <col min="1" max="1" width="18.85546875" style="137" customWidth="1"/>
    <col min="2" max="2" width="9.7109375" style="160" customWidth="1"/>
    <col min="3" max="3" width="2.140625" style="160" customWidth="1"/>
    <col min="4" max="4" width="9.7109375" style="160" customWidth="1"/>
    <col min="5" max="5" width="16.85546875" style="160" customWidth="1"/>
    <col min="6" max="6" width="9.7109375" style="137" customWidth="1"/>
    <col min="7" max="7" width="16.42578125" style="137" customWidth="1"/>
    <col min="8" max="8" width="9.7109375" style="137" customWidth="1"/>
    <col min="9" max="9" width="19.7109375" style="137" customWidth="1"/>
    <col min="10" max="10" width="8" style="161" customWidth="1"/>
    <col min="11" max="11" width="5.7109375" style="161" customWidth="1"/>
    <col min="12" max="12" width="9.140625" style="160" customWidth="1"/>
    <col min="13" max="13" width="9.5703125" style="160" customWidth="1"/>
    <col min="14" max="14" width="12.140625" style="160" customWidth="1"/>
    <col min="15" max="15" width="5" style="160" customWidth="1"/>
    <col min="16" max="16" width="8.7109375" style="137" customWidth="1"/>
    <col min="17" max="17" width="13.140625" style="3" customWidth="1"/>
    <col min="18" max="19" width="8.7109375" style="7" customWidth="1"/>
    <col min="20" max="20" width="75.7109375" style="7" customWidth="1"/>
    <col min="21" max="33" width="8.7109375" style="7" customWidth="1"/>
    <col min="34" max="34" width="29.5703125" style="7" customWidth="1"/>
    <col min="35" max="35" width="16" style="8" customWidth="1"/>
    <col min="36" max="36" width="9.140625" style="8"/>
    <col min="37" max="37" width="8.140625" style="7" customWidth="1"/>
    <col min="38" max="38" width="19" style="7" customWidth="1"/>
    <col min="39" max="39" width="23.85546875" style="7" customWidth="1"/>
    <col min="40" max="40" width="26" style="7" customWidth="1"/>
    <col min="41" max="41" width="17.28515625" style="7" customWidth="1"/>
    <col min="42" max="42" width="34.140625" style="7" customWidth="1"/>
    <col min="43" max="43" width="44.7109375" style="7" customWidth="1"/>
    <col min="44" max="44" width="18.42578125" style="7" customWidth="1"/>
    <col min="45" max="45" width="20.42578125" style="7" customWidth="1"/>
    <col min="46" max="46" width="36.140625" style="7" customWidth="1"/>
    <col min="47" max="47" width="19" style="7" customWidth="1"/>
    <col min="48" max="48" width="46.42578125" style="7" customWidth="1"/>
    <col min="49" max="50" width="45.7109375" style="7" customWidth="1"/>
    <col min="51" max="51" width="94" style="7" customWidth="1"/>
    <col min="52" max="52" width="163.5703125" style="7" customWidth="1"/>
    <col min="53" max="53" width="9.140625" style="8"/>
    <col min="54" max="54" width="9.140625" style="7"/>
    <col min="55" max="55" width="33.7109375" style="7" customWidth="1"/>
    <col min="56" max="56" width="19.5703125" style="7" customWidth="1"/>
    <col min="57" max="57" width="19.85546875" style="7" customWidth="1"/>
    <col min="58" max="58" width="17.28515625" style="8" customWidth="1"/>
    <col min="59" max="59" width="27.7109375" style="7" customWidth="1"/>
    <col min="60" max="60" width="17.7109375" style="7" customWidth="1"/>
    <col min="61" max="61" width="9.140625" style="7"/>
    <col min="62" max="62" width="11.5703125" style="7" customWidth="1"/>
    <col min="63" max="63" width="16.42578125" style="7" customWidth="1"/>
    <col min="64" max="101" width="9.140625" style="7"/>
  </cols>
  <sheetData>
    <row r="1" spans="1:105" ht="57.75" customHeight="1" x14ac:dyDescent="0.25">
      <c r="A1" s="133"/>
      <c r="B1" s="496" t="s">
        <v>149</v>
      </c>
      <c r="C1" s="497"/>
      <c r="D1" s="497"/>
      <c r="E1" s="497"/>
      <c r="F1" s="497"/>
      <c r="G1" s="497"/>
      <c r="H1" s="497"/>
      <c r="I1" s="497"/>
      <c r="J1" s="497"/>
      <c r="K1" s="142"/>
      <c r="L1" s="143"/>
      <c r="M1" s="143"/>
      <c r="N1" s="143"/>
      <c r="O1" s="143"/>
      <c r="P1" s="144"/>
      <c r="Q1" s="49"/>
      <c r="CX1" s="7"/>
      <c r="CY1" s="7"/>
      <c r="CZ1" s="7"/>
      <c r="DA1" s="7"/>
    </row>
    <row r="2" spans="1:105" hidden="1" x14ac:dyDescent="0.25">
      <c r="A2" s="134"/>
      <c r="B2" s="145"/>
      <c r="C2" s="145"/>
      <c r="D2" s="145"/>
      <c r="E2" s="145"/>
      <c r="F2" s="139"/>
      <c r="G2" s="139"/>
      <c r="H2" s="139"/>
      <c r="I2" s="139"/>
      <c r="J2" s="146"/>
      <c r="K2" s="146"/>
      <c r="L2" s="145"/>
      <c r="M2" s="145"/>
      <c r="N2" s="145"/>
      <c r="O2" s="145"/>
      <c r="P2" s="139"/>
      <c r="Q2" s="45"/>
      <c r="CX2" s="7"/>
      <c r="CY2" s="7"/>
      <c r="CZ2" s="7"/>
      <c r="DA2" s="7"/>
    </row>
    <row r="3" spans="1:105" hidden="1" x14ac:dyDescent="0.25">
      <c r="A3" s="134"/>
      <c r="B3" s="145"/>
      <c r="C3" s="145"/>
      <c r="D3" s="145"/>
      <c r="E3" s="145"/>
      <c r="F3" s="139"/>
      <c r="G3" s="139"/>
      <c r="H3" s="139"/>
      <c r="I3" s="139"/>
      <c r="J3" s="146"/>
      <c r="K3" s="146"/>
      <c r="L3" s="145"/>
      <c r="M3" s="145"/>
      <c r="N3" s="145"/>
      <c r="O3" s="145"/>
      <c r="P3" s="139"/>
      <c r="Q3" s="45"/>
      <c r="CX3" s="7"/>
      <c r="CY3" s="7"/>
      <c r="CZ3" s="7"/>
      <c r="DA3" s="7"/>
    </row>
    <row r="4" spans="1:105" s="6" customFormat="1" ht="35.25" hidden="1" customHeight="1" x14ac:dyDescent="0.25">
      <c r="A4" s="504"/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46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5"/>
      <c r="AJ4" s="25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5"/>
      <c r="BB4" s="24"/>
      <c r="BC4" s="24"/>
      <c r="BD4" s="24"/>
      <c r="BE4" s="24"/>
      <c r="BF4" s="25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</row>
    <row r="5" spans="1:105" s="1" customFormat="1" ht="66" customHeight="1" x14ac:dyDescent="0.25">
      <c r="A5" s="135"/>
      <c r="B5" s="147"/>
      <c r="C5" s="147"/>
      <c r="D5" s="147"/>
      <c r="E5" s="147"/>
      <c r="F5" s="140"/>
      <c r="G5" s="140"/>
      <c r="H5" s="140"/>
      <c r="I5" s="140"/>
      <c r="J5" s="148"/>
      <c r="K5" s="148"/>
      <c r="L5" s="147"/>
      <c r="M5" s="147"/>
      <c r="N5" s="147"/>
      <c r="O5" s="147"/>
      <c r="P5" s="140"/>
      <c r="Q5" s="4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7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7"/>
      <c r="BB5" s="26"/>
      <c r="BC5" s="26"/>
      <c r="BD5" s="26"/>
      <c r="BE5" s="26"/>
      <c r="BF5" s="27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</row>
    <row r="6" spans="1:105" s="4" customFormat="1" ht="15.75" customHeight="1" x14ac:dyDescent="0.25">
      <c r="A6" s="136"/>
      <c r="B6" s="150"/>
      <c r="C6" s="150"/>
      <c r="D6" s="150"/>
      <c r="E6" s="150"/>
      <c r="F6" s="149"/>
      <c r="G6" s="149"/>
      <c r="H6" s="149"/>
      <c r="I6" s="141"/>
      <c r="J6" s="150"/>
      <c r="K6" s="150"/>
      <c r="L6" s="150"/>
      <c r="M6" s="151"/>
      <c r="N6" s="150"/>
      <c r="O6" s="141"/>
      <c r="P6" s="141"/>
      <c r="Q6" s="2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2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9"/>
      <c r="BA6" s="10"/>
      <c r="BB6" s="9"/>
      <c r="BC6" s="9"/>
      <c r="BD6" s="9"/>
      <c r="BE6" s="9"/>
      <c r="BF6" s="10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</row>
    <row r="7" spans="1:105" s="70" customFormat="1" ht="15.75" customHeight="1" x14ac:dyDescent="0.2">
      <c r="A7" s="169" t="s">
        <v>139</v>
      </c>
      <c r="B7" s="501"/>
      <c r="C7" s="502"/>
      <c r="D7" s="502"/>
      <c r="E7" s="503"/>
      <c r="F7" s="165"/>
      <c r="G7" s="166" t="s">
        <v>140</v>
      </c>
      <c r="H7" s="501"/>
      <c r="I7" s="507"/>
      <c r="J7" s="229"/>
      <c r="K7" s="229"/>
      <c r="L7" s="170" t="s">
        <v>6</v>
      </c>
      <c r="M7" s="514"/>
      <c r="N7" s="515"/>
      <c r="O7" s="141"/>
      <c r="P7" s="141"/>
      <c r="Q7" s="66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168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7"/>
      <c r="BA7" s="69"/>
      <c r="BB7" s="67"/>
      <c r="BC7" s="67"/>
      <c r="BD7" s="67"/>
      <c r="BE7" s="67"/>
      <c r="BF7" s="69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</row>
    <row r="8" spans="1:105" s="4" customFormat="1" ht="15.75" customHeight="1" x14ac:dyDescent="0.25">
      <c r="A8" s="170"/>
      <c r="B8" s="153"/>
      <c r="C8" s="153"/>
      <c r="D8" s="153"/>
      <c r="E8" s="153"/>
      <c r="F8" s="150"/>
      <c r="G8" s="150"/>
      <c r="H8" s="150"/>
      <c r="I8" s="171"/>
      <c r="J8" s="153"/>
      <c r="K8" s="153"/>
      <c r="L8" s="153"/>
      <c r="M8" s="153"/>
      <c r="N8" s="153"/>
      <c r="O8" s="141"/>
      <c r="P8" s="141"/>
      <c r="Q8" s="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3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9"/>
      <c r="BA8" s="10"/>
      <c r="BB8" s="9"/>
      <c r="BC8" s="9"/>
      <c r="BD8" s="9"/>
      <c r="BE8" s="9"/>
      <c r="BF8" s="10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s="4" customFormat="1" ht="15.75" customHeight="1" x14ac:dyDescent="0.25">
      <c r="A9" s="170" t="s">
        <v>7</v>
      </c>
      <c r="B9" s="508"/>
      <c r="C9" s="509"/>
      <c r="D9" s="509"/>
      <c r="E9" s="510"/>
      <c r="F9" s="150"/>
      <c r="G9" s="171" t="s">
        <v>142</v>
      </c>
      <c r="H9" s="508"/>
      <c r="I9" s="509"/>
      <c r="J9" s="510"/>
      <c r="K9" s="153"/>
      <c r="L9" s="170" t="s">
        <v>141</v>
      </c>
      <c r="M9" s="514"/>
      <c r="N9" s="515"/>
      <c r="O9" s="141"/>
      <c r="P9" s="141"/>
      <c r="Q9" s="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3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9"/>
      <c r="BA9" s="10"/>
      <c r="BB9" s="9"/>
      <c r="BC9" s="9"/>
      <c r="BD9" s="9"/>
      <c r="BE9" s="9"/>
      <c r="BF9" s="10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</row>
    <row r="10" spans="1:105" s="4" customFormat="1" ht="15.75" customHeight="1" x14ac:dyDescent="0.25">
      <c r="A10" s="170"/>
      <c r="B10" s="153"/>
      <c r="C10" s="153"/>
      <c r="D10" s="153"/>
      <c r="E10" s="153"/>
      <c r="F10" s="150"/>
      <c r="G10" s="172" t="s">
        <v>143</v>
      </c>
      <c r="H10" s="508"/>
      <c r="I10" s="509"/>
      <c r="J10" s="510"/>
      <c r="K10" s="153"/>
      <c r="L10" s="153"/>
      <c r="M10" s="153"/>
      <c r="N10" s="153"/>
      <c r="O10" s="153"/>
      <c r="P10" s="153"/>
      <c r="Q10" s="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3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9"/>
      <c r="BA10" s="10"/>
      <c r="BB10" s="9"/>
      <c r="BC10" s="9"/>
      <c r="BD10" s="9"/>
      <c r="BE10" s="9"/>
      <c r="BF10" s="10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</row>
    <row r="11" spans="1:105" s="4" customFormat="1" ht="15.75" customHeight="1" x14ac:dyDescent="0.25">
      <c r="A11" s="169" t="s">
        <v>44</v>
      </c>
      <c r="B11" s="501"/>
      <c r="C11" s="506"/>
      <c r="D11" s="507"/>
      <c r="E11" s="153"/>
      <c r="F11" s="150"/>
      <c r="G11" s="171" t="s">
        <v>172</v>
      </c>
      <c r="H11" s="152"/>
      <c r="I11" s="171"/>
      <c r="J11" s="153"/>
      <c r="K11" s="153"/>
      <c r="L11" s="153"/>
      <c r="M11" s="153"/>
      <c r="N11" s="153"/>
      <c r="O11" s="153"/>
      <c r="P11" s="153"/>
      <c r="Q11" s="4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3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9"/>
      <c r="BA11" s="10"/>
      <c r="BB11" s="9"/>
      <c r="BC11" s="9"/>
      <c r="BD11" s="9"/>
      <c r="BE11" s="9"/>
      <c r="BF11" s="10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</row>
    <row r="12" spans="1:105" s="4" customFormat="1" ht="15.75" customHeight="1" x14ac:dyDescent="0.25">
      <c r="A12" s="170"/>
      <c r="B12" s="153"/>
      <c r="C12" s="153"/>
      <c r="D12" s="153"/>
      <c r="E12" s="153"/>
      <c r="F12" s="150"/>
      <c r="G12" s="150"/>
      <c r="H12" s="150"/>
      <c r="I12" s="171"/>
      <c r="J12" s="153"/>
      <c r="K12" s="153"/>
      <c r="L12" s="153"/>
      <c r="M12" s="153"/>
      <c r="N12" s="153"/>
      <c r="O12" s="153"/>
      <c r="P12" s="153"/>
      <c r="Q12" s="4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3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9"/>
      <c r="BA12" s="10"/>
      <c r="BB12" s="9"/>
      <c r="BC12" s="9"/>
      <c r="BD12" s="9"/>
      <c r="BE12" s="9"/>
      <c r="BF12" s="10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</row>
    <row r="13" spans="1:105" s="4" customFormat="1" ht="15.75" customHeight="1" x14ac:dyDescent="0.25">
      <c r="A13" s="170"/>
      <c r="B13" s="153"/>
      <c r="C13" s="153"/>
      <c r="D13" s="153"/>
      <c r="E13" s="153"/>
      <c r="F13" s="150"/>
      <c r="G13" s="150"/>
      <c r="H13" s="150" t="s">
        <v>45</v>
      </c>
      <c r="I13" s="171"/>
      <c r="J13" s="153"/>
      <c r="K13" s="153"/>
      <c r="L13" s="153"/>
      <c r="M13" s="153"/>
      <c r="N13" s="153"/>
      <c r="O13" s="153"/>
      <c r="P13" s="153"/>
      <c r="Q13" s="48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3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9"/>
      <c r="BA13" s="10"/>
      <c r="BB13" s="9"/>
      <c r="BC13" s="9"/>
      <c r="BD13" s="9"/>
      <c r="BE13" s="9"/>
      <c r="BF13" s="10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s="4" customFormat="1" ht="15.75" customHeight="1" x14ac:dyDescent="0.25">
      <c r="A14" s="170" t="s">
        <v>31</v>
      </c>
      <c r="B14" s="511"/>
      <c r="C14" s="512"/>
      <c r="D14" s="512"/>
      <c r="E14" s="513"/>
      <c r="F14" s="150"/>
      <c r="G14" s="171" t="s">
        <v>32</v>
      </c>
      <c r="H14" s="498"/>
      <c r="I14" s="499"/>
      <c r="J14" s="500"/>
      <c r="K14" s="153"/>
      <c r="L14" s="170" t="s">
        <v>33</v>
      </c>
      <c r="M14" s="498"/>
      <c r="N14" s="499"/>
      <c r="O14" s="499"/>
      <c r="P14" s="500"/>
      <c r="Q14" s="4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3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9"/>
      <c r="BA14" s="10"/>
      <c r="BB14" s="9"/>
      <c r="BC14" s="9"/>
      <c r="BD14" s="9"/>
      <c r="BE14" s="9"/>
      <c r="BF14" s="10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</row>
    <row r="15" spans="1:105" s="330" customFormat="1" ht="15.75" customHeight="1" x14ac:dyDescent="0.25">
      <c r="A15" s="325"/>
      <c r="B15" s="326"/>
      <c r="C15" s="326"/>
      <c r="D15" s="326"/>
      <c r="E15" s="326"/>
      <c r="F15" s="155"/>
      <c r="G15" s="327"/>
      <c r="H15" s="328"/>
      <c r="I15" s="328"/>
      <c r="J15" s="328"/>
      <c r="K15" s="155"/>
      <c r="L15" s="327"/>
      <c r="M15" s="328"/>
      <c r="N15" s="328"/>
      <c r="O15" s="328"/>
      <c r="P15" s="328"/>
      <c r="Q15" s="23"/>
      <c r="R15" s="329"/>
      <c r="S15" s="329"/>
      <c r="T15" s="309"/>
      <c r="U15" s="309"/>
      <c r="V15" s="309"/>
      <c r="W15" s="309"/>
      <c r="X15" s="309"/>
      <c r="AC15" s="331"/>
      <c r="BA15" s="332"/>
      <c r="BF15" s="332"/>
    </row>
    <row r="16" spans="1:105" s="4" customFormat="1" ht="15.75" customHeight="1" x14ac:dyDescent="0.25">
      <c r="A16" s="170" t="s">
        <v>34</v>
      </c>
      <c r="B16" s="498"/>
      <c r="C16" s="499"/>
      <c r="D16" s="499"/>
      <c r="E16" s="500"/>
      <c r="F16" s="150"/>
      <c r="G16" s="171" t="s">
        <v>102</v>
      </c>
      <c r="H16" s="498"/>
      <c r="I16" s="500"/>
      <c r="J16" s="153"/>
      <c r="K16" s="153"/>
      <c r="L16" s="153"/>
      <c r="M16" s="153"/>
      <c r="N16" s="150"/>
      <c r="O16" s="150"/>
      <c r="P16" s="153"/>
      <c r="Q16" s="4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9"/>
      <c r="BA16" s="10"/>
      <c r="BB16" s="9"/>
      <c r="BC16" s="9"/>
      <c r="BD16" s="9"/>
      <c r="BE16" s="9"/>
      <c r="BF16" s="10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</row>
    <row r="17" spans="1:105" s="337" customFormat="1" ht="15.75" customHeight="1" x14ac:dyDescent="0.25">
      <c r="A17" s="333"/>
      <c r="B17" s="334"/>
      <c r="C17" s="334"/>
      <c r="D17" s="334"/>
      <c r="E17" s="334"/>
      <c r="F17" s="150"/>
      <c r="G17" s="150"/>
      <c r="H17" s="150"/>
      <c r="I17" s="335"/>
      <c r="J17" s="150"/>
      <c r="K17" s="150"/>
      <c r="L17" s="150"/>
      <c r="M17" s="150"/>
      <c r="N17" s="150"/>
      <c r="O17" s="150"/>
      <c r="P17" s="150"/>
      <c r="Q17" s="23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29"/>
      <c r="BA17" s="336"/>
      <c r="BB17" s="329"/>
      <c r="BC17" s="329"/>
      <c r="BD17" s="329"/>
      <c r="BE17" s="329"/>
      <c r="BF17" s="336"/>
      <c r="BG17" s="329"/>
      <c r="BH17" s="329"/>
      <c r="BI17" s="329"/>
      <c r="BJ17" s="329"/>
      <c r="BK17" s="329"/>
      <c r="BL17" s="329"/>
      <c r="BM17" s="329"/>
      <c r="BN17" s="329"/>
      <c r="BO17" s="329"/>
      <c r="BP17" s="329"/>
      <c r="BQ17" s="329"/>
      <c r="BR17" s="329"/>
      <c r="BS17" s="329"/>
      <c r="BT17" s="329"/>
      <c r="BU17" s="329"/>
      <c r="BV17" s="329"/>
      <c r="BW17" s="329"/>
      <c r="BX17" s="329"/>
      <c r="BY17" s="329"/>
      <c r="BZ17" s="329"/>
      <c r="CA17" s="329"/>
      <c r="CB17" s="329"/>
      <c r="CC17" s="329"/>
      <c r="CD17" s="329"/>
      <c r="CE17" s="329"/>
      <c r="CF17" s="329"/>
      <c r="CG17" s="329"/>
      <c r="CH17" s="329"/>
      <c r="CI17" s="329"/>
      <c r="CJ17" s="329"/>
      <c r="CK17" s="329"/>
      <c r="CL17" s="329"/>
      <c r="CM17" s="329"/>
      <c r="CN17" s="329"/>
      <c r="CO17" s="329"/>
      <c r="CP17" s="329"/>
      <c r="CQ17" s="329"/>
      <c r="CR17" s="329"/>
      <c r="CS17" s="329"/>
      <c r="CT17" s="329"/>
      <c r="CU17" s="329"/>
      <c r="CV17" s="329"/>
      <c r="CW17" s="329"/>
      <c r="CX17" s="329"/>
      <c r="CY17" s="329"/>
      <c r="CZ17" s="329"/>
      <c r="DA17" s="329"/>
    </row>
    <row r="18" spans="1:105" s="4" customFormat="1" ht="15.75" customHeight="1" x14ac:dyDescent="0.25">
      <c r="A18" s="170" t="s">
        <v>144</v>
      </c>
      <c r="B18" s="511"/>
      <c r="C18" s="512"/>
      <c r="D18" s="512"/>
      <c r="E18" s="513"/>
      <c r="F18" s="150"/>
      <c r="G18" s="171" t="s">
        <v>145</v>
      </c>
      <c r="H18" s="498"/>
      <c r="I18" s="499"/>
      <c r="J18" s="500"/>
      <c r="K18" s="173"/>
      <c r="L18" s="174" t="s">
        <v>146</v>
      </c>
      <c r="M18" s="498"/>
      <c r="N18" s="499"/>
      <c r="O18" s="499"/>
      <c r="P18" s="500"/>
      <c r="Q18" s="4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9"/>
      <c r="BA18" s="10"/>
      <c r="BB18" s="9"/>
      <c r="BC18" s="9"/>
      <c r="BD18" s="9"/>
      <c r="BE18" s="9"/>
      <c r="BF18" s="10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</row>
    <row r="19" spans="1:105" s="4" customFormat="1" ht="15.75" customHeight="1" x14ac:dyDescent="0.25">
      <c r="A19" s="231"/>
      <c r="B19" s="230"/>
      <c r="C19" s="230"/>
      <c r="D19" s="230"/>
      <c r="E19" s="230"/>
      <c r="F19" s="150"/>
      <c r="G19" s="150"/>
      <c r="H19" s="150"/>
      <c r="I19" s="230"/>
      <c r="J19" s="230"/>
      <c r="K19" s="230"/>
      <c r="L19" s="230"/>
      <c r="M19" s="153"/>
      <c r="N19" s="150"/>
      <c r="O19" s="150"/>
      <c r="P19" s="153"/>
      <c r="Q19" s="4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"/>
      <c r="AH19" s="11"/>
      <c r="AI19" s="11"/>
      <c r="AJ19" s="11"/>
      <c r="AK19" s="11"/>
      <c r="AL19" s="11"/>
      <c r="AM19" s="11"/>
      <c r="AN19" s="11"/>
      <c r="AO19" s="11"/>
      <c r="AP19" s="303"/>
      <c r="AQ19" s="11"/>
      <c r="AR19" s="9"/>
      <c r="AS19" s="9"/>
      <c r="AT19" s="9"/>
      <c r="AU19" s="10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</row>
    <row r="20" spans="1:105" s="4" customFormat="1" ht="15.75" customHeight="1" x14ac:dyDescent="0.25">
      <c r="A20" s="232"/>
      <c r="B20" s="233"/>
      <c r="C20" s="233"/>
      <c r="D20" s="233"/>
      <c r="E20" s="233"/>
      <c r="F20" s="234"/>
      <c r="G20" s="234"/>
      <c r="H20" s="234"/>
      <c r="I20" s="235"/>
      <c r="J20" s="233"/>
      <c r="K20" s="233"/>
      <c r="L20" s="233"/>
      <c r="M20" s="233"/>
      <c r="N20" s="236"/>
      <c r="O20" s="236"/>
      <c r="P20" s="233"/>
      <c r="Q20" s="237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"/>
      <c r="AH20" s="11"/>
      <c r="AI20" s="11"/>
      <c r="AJ20" s="11"/>
      <c r="AK20" s="11"/>
      <c r="AL20" s="11"/>
      <c r="AM20" s="11"/>
      <c r="AN20" s="11"/>
      <c r="AO20" s="11"/>
      <c r="AP20" s="303"/>
      <c r="AQ20" s="11"/>
      <c r="AR20" s="9"/>
      <c r="AS20" s="9"/>
      <c r="AT20" s="9"/>
      <c r="AU20" s="10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</row>
    <row r="21" spans="1:105" s="7" customFormat="1" x14ac:dyDescent="0.25">
      <c r="A21" s="138"/>
      <c r="B21" s="158"/>
      <c r="C21" s="158"/>
      <c r="D21" s="158"/>
      <c r="E21" s="158"/>
      <c r="F21" s="138"/>
      <c r="G21" s="138"/>
      <c r="H21" s="138"/>
      <c r="I21" s="138"/>
      <c r="J21" s="159"/>
      <c r="K21" s="159"/>
      <c r="L21" s="158"/>
      <c r="M21" s="158"/>
      <c r="N21" s="158"/>
      <c r="O21" s="158"/>
      <c r="P21" s="138"/>
      <c r="AG21" s="114"/>
      <c r="AH21" s="114"/>
      <c r="AI21" s="114"/>
      <c r="AJ21" s="114"/>
      <c r="AK21" s="114"/>
      <c r="AL21" s="114"/>
      <c r="AM21" s="114"/>
      <c r="AN21" s="114"/>
      <c r="AO21" s="114"/>
      <c r="AP21" s="304"/>
      <c r="AQ21" s="114"/>
      <c r="AU21" s="8"/>
    </row>
    <row r="22" spans="1:105" s="7" customFormat="1" x14ac:dyDescent="0.25">
      <c r="A22" s="138"/>
      <c r="B22" s="158"/>
      <c r="C22" s="158"/>
      <c r="D22" s="158"/>
      <c r="E22" s="158"/>
      <c r="F22" s="138"/>
      <c r="G22" s="138"/>
      <c r="H22" s="138"/>
      <c r="I22" s="138"/>
      <c r="J22" s="159"/>
      <c r="K22" s="159"/>
      <c r="L22" s="158"/>
      <c r="M22" s="158"/>
      <c r="N22" s="158"/>
      <c r="O22" s="158"/>
      <c r="P22" s="138"/>
      <c r="AG22" s="114"/>
      <c r="AH22" s="114"/>
      <c r="AI22" s="114"/>
      <c r="AJ22" s="114"/>
      <c r="AK22" s="114"/>
      <c r="AL22" s="114"/>
      <c r="AM22" s="114"/>
      <c r="AN22" s="114"/>
      <c r="AO22" s="114"/>
      <c r="AP22" s="304"/>
      <c r="AQ22" s="114"/>
      <c r="AU22" s="8"/>
    </row>
    <row r="23" spans="1:105" s="7" customFormat="1" x14ac:dyDescent="0.25">
      <c r="A23" s="138"/>
      <c r="B23" s="158"/>
      <c r="C23" s="158"/>
      <c r="D23" s="158"/>
      <c r="E23" s="158"/>
      <c r="F23" s="138"/>
      <c r="G23" s="138"/>
      <c r="H23" s="138"/>
      <c r="I23" s="138"/>
      <c r="J23" s="159"/>
      <c r="K23" s="159"/>
      <c r="L23" s="158"/>
      <c r="M23" s="158"/>
      <c r="N23" s="158"/>
      <c r="O23" s="158"/>
      <c r="P23" s="138"/>
      <c r="AG23" s="114"/>
      <c r="AH23" s="114"/>
      <c r="AI23" s="114"/>
      <c r="AJ23" s="114"/>
      <c r="AK23" s="114"/>
      <c r="AL23" s="114"/>
      <c r="AM23" s="114"/>
      <c r="AN23" s="114"/>
      <c r="AO23" s="114"/>
      <c r="AP23" s="304"/>
      <c r="AQ23" s="114"/>
      <c r="AU23" s="8"/>
    </row>
    <row r="24" spans="1:105" s="7" customFormat="1" x14ac:dyDescent="0.25">
      <c r="A24" s="138"/>
      <c r="B24" s="158"/>
      <c r="C24" s="158"/>
      <c r="D24" s="158"/>
      <c r="E24" s="158"/>
      <c r="F24" s="138"/>
      <c r="G24" s="138"/>
      <c r="H24" s="138"/>
      <c r="I24" s="138"/>
      <c r="J24" s="159"/>
      <c r="K24" s="159"/>
      <c r="L24" s="158"/>
      <c r="M24" s="158"/>
      <c r="N24" s="158"/>
      <c r="O24" s="158"/>
      <c r="P24" s="138"/>
      <c r="AG24" s="114"/>
      <c r="AH24" s="114"/>
      <c r="AI24" s="114"/>
      <c r="AJ24" s="114"/>
      <c r="AK24" s="114"/>
      <c r="AL24" s="114"/>
      <c r="AM24" s="114"/>
      <c r="AN24" s="114"/>
      <c r="AO24" s="114"/>
      <c r="AP24" s="304"/>
      <c r="AQ24" s="114"/>
      <c r="AU24" s="8"/>
    </row>
    <row r="25" spans="1:105" s="7" customFormat="1" x14ac:dyDescent="0.25">
      <c r="A25" s="138"/>
      <c r="B25" s="158"/>
      <c r="C25" s="158"/>
      <c r="D25" s="158"/>
      <c r="E25" s="158"/>
      <c r="F25" s="138"/>
      <c r="G25" s="138"/>
      <c r="H25" s="138"/>
      <c r="I25" s="138"/>
      <c r="J25" s="159"/>
      <c r="K25" s="159"/>
      <c r="L25" s="158"/>
      <c r="M25" s="158"/>
      <c r="N25" s="158"/>
      <c r="O25" s="158"/>
      <c r="P25" s="138"/>
      <c r="AG25" s="114"/>
      <c r="AH25" s="114"/>
      <c r="AI25" s="114"/>
      <c r="AJ25" s="114"/>
      <c r="AK25" s="114"/>
      <c r="AL25" s="114"/>
      <c r="AM25" s="114"/>
      <c r="AN25" s="114"/>
      <c r="AO25" s="114"/>
      <c r="AP25" s="304"/>
      <c r="AQ25" s="114"/>
      <c r="AU25" s="8"/>
    </row>
    <row r="26" spans="1:105" s="7" customFormat="1" x14ac:dyDescent="0.25">
      <c r="A26" s="138"/>
      <c r="B26" s="158"/>
      <c r="C26" s="158"/>
      <c r="D26" s="158"/>
      <c r="E26" s="158"/>
      <c r="F26" s="138"/>
      <c r="G26" s="138"/>
      <c r="H26" s="138"/>
      <c r="I26" s="138"/>
      <c r="J26" s="159"/>
      <c r="K26" s="159"/>
      <c r="L26" s="158"/>
      <c r="M26" s="158"/>
      <c r="N26" s="158"/>
      <c r="O26" s="158"/>
      <c r="P26" s="138"/>
      <c r="AG26" s="114"/>
      <c r="AH26" s="114"/>
      <c r="AI26" s="114"/>
      <c r="AJ26" s="114"/>
      <c r="AK26" s="114"/>
      <c r="AL26" s="114"/>
      <c r="AM26" s="114"/>
      <c r="AN26" s="114"/>
      <c r="AO26" s="114"/>
      <c r="AP26" s="304"/>
      <c r="AQ26" s="114"/>
      <c r="AU26" s="8"/>
    </row>
    <row r="27" spans="1:105" s="7" customFormat="1" x14ac:dyDescent="0.25">
      <c r="A27" s="138"/>
      <c r="B27" s="158"/>
      <c r="C27" s="158"/>
      <c r="D27" s="158"/>
      <c r="E27" s="158"/>
      <c r="F27" s="138"/>
      <c r="G27" s="138"/>
      <c r="H27" s="138"/>
      <c r="I27" s="138"/>
      <c r="J27" s="159"/>
      <c r="K27" s="159"/>
      <c r="L27" s="158"/>
      <c r="M27" s="158"/>
      <c r="N27" s="158"/>
      <c r="O27" s="158"/>
      <c r="P27" s="138"/>
      <c r="AG27" s="114"/>
      <c r="AH27" s="114"/>
      <c r="AI27" s="114"/>
      <c r="AJ27" s="114"/>
      <c r="AK27" s="114"/>
      <c r="AL27" s="114"/>
      <c r="AM27" s="114"/>
      <c r="AN27" s="114"/>
      <c r="AO27" s="114"/>
      <c r="AP27" s="304"/>
      <c r="AQ27" s="114"/>
      <c r="AU27" s="8"/>
    </row>
    <row r="28" spans="1:105" s="7" customFormat="1" x14ac:dyDescent="0.25">
      <c r="A28" s="138"/>
      <c r="B28" s="158"/>
      <c r="C28" s="158"/>
      <c r="D28" s="158"/>
      <c r="E28" s="158"/>
      <c r="F28" s="138"/>
      <c r="G28" s="138"/>
      <c r="H28" s="138"/>
      <c r="I28" s="138"/>
      <c r="J28" s="159"/>
      <c r="K28" s="159"/>
      <c r="L28" s="158"/>
      <c r="M28" s="158"/>
      <c r="N28" s="158"/>
      <c r="O28" s="158"/>
      <c r="P28" s="138"/>
      <c r="AG28" s="114"/>
      <c r="AH28" s="114"/>
      <c r="AI28" s="114"/>
      <c r="AJ28" s="114"/>
      <c r="AK28" s="114"/>
      <c r="AL28" s="114"/>
      <c r="AM28" s="114"/>
      <c r="AN28" s="114"/>
      <c r="AO28" s="114"/>
      <c r="AP28" s="304"/>
      <c r="AQ28" s="114"/>
      <c r="AU28" s="8"/>
    </row>
    <row r="29" spans="1:105" s="7" customFormat="1" x14ac:dyDescent="0.25">
      <c r="A29" s="138"/>
      <c r="B29" s="158"/>
      <c r="C29" s="158"/>
      <c r="D29" s="158"/>
      <c r="E29" s="158"/>
      <c r="F29" s="138"/>
      <c r="G29" s="138"/>
      <c r="H29" s="138"/>
      <c r="I29" s="138"/>
      <c r="J29" s="159"/>
      <c r="K29" s="159"/>
      <c r="L29" s="158"/>
      <c r="M29" s="158"/>
      <c r="N29" s="158"/>
      <c r="O29" s="158"/>
      <c r="P29" s="138"/>
      <c r="AG29" s="114"/>
      <c r="AH29" s="114"/>
      <c r="AI29" s="114"/>
      <c r="AJ29" s="114"/>
      <c r="AK29" s="114"/>
      <c r="AL29" s="114"/>
      <c r="AM29" s="114"/>
      <c r="AN29" s="114"/>
      <c r="AO29" s="114"/>
      <c r="AP29" s="304"/>
      <c r="AQ29" s="114"/>
      <c r="AU29" s="8"/>
    </row>
    <row r="30" spans="1:105" s="7" customFormat="1" x14ac:dyDescent="0.25">
      <c r="A30" s="138"/>
      <c r="B30" s="158"/>
      <c r="C30" s="158"/>
      <c r="D30" s="158"/>
      <c r="E30" s="158"/>
      <c r="F30" s="138"/>
      <c r="G30" s="138"/>
      <c r="H30" s="138"/>
      <c r="I30" s="138"/>
      <c r="J30" s="159"/>
      <c r="K30" s="159"/>
      <c r="L30" s="158"/>
      <c r="M30" s="158"/>
      <c r="N30" s="158"/>
      <c r="O30" s="158"/>
      <c r="P30" s="138"/>
      <c r="AG30" s="114"/>
      <c r="AH30" s="114"/>
      <c r="AI30" s="114"/>
      <c r="AJ30" s="114"/>
      <c r="AK30" s="114"/>
      <c r="AL30" s="114"/>
      <c r="AM30" s="114"/>
      <c r="AN30" s="114"/>
      <c r="AO30" s="114"/>
      <c r="AP30" s="304"/>
      <c r="AQ30" s="114"/>
      <c r="AU30" s="8"/>
    </row>
    <row r="31" spans="1:105" s="7" customFormat="1" x14ac:dyDescent="0.25">
      <c r="A31" s="138"/>
      <c r="B31" s="158"/>
      <c r="C31" s="158"/>
      <c r="D31" s="158"/>
      <c r="E31" s="158"/>
      <c r="F31" s="138"/>
      <c r="G31" s="138"/>
      <c r="H31" s="138"/>
      <c r="I31" s="138"/>
      <c r="J31" s="159"/>
      <c r="K31" s="159"/>
      <c r="L31" s="158"/>
      <c r="M31" s="158"/>
      <c r="N31" s="158"/>
      <c r="O31" s="158"/>
      <c r="P31" s="138"/>
      <c r="AG31" s="114"/>
      <c r="AH31" s="114"/>
      <c r="AI31" s="114"/>
      <c r="AJ31" s="114"/>
      <c r="AK31" s="114"/>
      <c r="AL31" s="114"/>
      <c r="AM31" s="114"/>
      <c r="AN31" s="114"/>
      <c r="AO31" s="114"/>
      <c r="AP31" s="304"/>
      <c r="AQ31" s="114"/>
      <c r="AU31" s="8"/>
    </row>
    <row r="32" spans="1:105" s="7" customFormat="1" x14ac:dyDescent="0.25">
      <c r="A32" s="138"/>
      <c r="B32" s="158"/>
      <c r="C32" s="158"/>
      <c r="D32" s="158"/>
      <c r="E32" s="158"/>
      <c r="F32" s="138"/>
      <c r="G32" s="138"/>
      <c r="H32" s="138"/>
      <c r="I32" s="138"/>
      <c r="J32" s="159"/>
      <c r="K32" s="159"/>
      <c r="L32" s="158"/>
      <c r="M32" s="158"/>
      <c r="N32" s="158"/>
      <c r="O32" s="158"/>
      <c r="P32" s="138"/>
      <c r="AG32" s="114"/>
      <c r="AH32" s="114"/>
      <c r="AI32" s="114"/>
      <c r="AJ32" s="114"/>
      <c r="AK32" s="114"/>
      <c r="AL32" s="114"/>
      <c r="AM32" s="114"/>
      <c r="AN32" s="114"/>
      <c r="AO32" s="114"/>
      <c r="AP32" s="304"/>
      <c r="AQ32" s="114"/>
      <c r="AU32" s="8"/>
    </row>
    <row r="33" spans="1:101" s="7" customFormat="1" x14ac:dyDescent="0.25">
      <c r="A33" s="138"/>
      <c r="B33" s="158"/>
      <c r="C33" s="158"/>
      <c r="D33" s="158"/>
      <c r="E33" s="158"/>
      <c r="F33" s="138"/>
      <c r="G33" s="138"/>
      <c r="H33" s="138"/>
      <c r="I33" s="138"/>
      <c r="J33" s="159"/>
      <c r="K33" s="159"/>
      <c r="L33" s="158"/>
      <c r="M33" s="158"/>
      <c r="N33" s="158"/>
      <c r="O33" s="158"/>
      <c r="P33" s="138"/>
      <c r="AG33" s="114"/>
      <c r="AH33" s="114"/>
      <c r="AI33" s="114"/>
      <c r="AJ33" s="114"/>
      <c r="AK33" s="114"/>
      <c r="AL33" s="114"/>
      <c r="AM33" s="114"/>
      <c r="AN33" s="114"/>
      <c r="AO33" s="114"/>
      <c r="AP33" s="304"/>
      <c r="AQ33" s="114"/>
      <c r="AU33" s="8"/>
    </row>
    <row r="34" spans="1:101" s="7" customFormat="1" x14ac:dyDescent="0.25">
      <c r="A34" s="138"/>
      <c r="B34" s="158"/>
      <c r="C34" s="158"/>
      <c r="D34" s="158"/>
      <c r="E34" s="158"/>
      <c r="F34" s="138"/>
      <c r="G34" s="138"/>
      <c r="H34" s="138"/>
      <c r="I34" s="138"/>
      <c r="J34" s="159"/>
      <c r="K34" s="159"/>
      <c r="L34" s="158"/>
      <c r="M34" s="158"/>
      <c r="N34" s="158"/>
      <c r="O34" s="158"/>
      <c r="P34" s="138"/>
      <c r="AG34" s="114"/>
      <c r="AH34" s="114"/>
      <c r="AI34" s="114"/>
      <c r="AJ34" s="114"/>
      <c r="AK34" s="114"/>
      <c r="AL34" s="114"/>
      <c r="AM34" s="114"/>
      <c r="AN34" s="114"/>
      <c r="AO34" s="114"/>
      <c r="AP34" s="304"/>
      <c r="AQ34" s="114"/>
      <c r="AU34" s="8"/>
    </row>
    <row r="35" spans="1:101" s="7" customFormat="1" x14ac:dyDescent="0.25">
      <c r="A35" s="138"/>
      <c r="B35" s="158"/>
      <c r="C35" s="158"/>
      <c r="D35" s="158"/>
      <c r="E35" s="158"/>
      <c r="F35" s="138"/>
      <c r="G35" s="138"/>
      <c r="H35" s="138"/>
      <c r="I35" s="138"/>
      <c r="J35" s="159"/>
      <c r="K35" s="159"/>
      <c r="L35" s="158"/>
      <c r="M35" s="158"/>
      <c r="N35" s="158"/>
      <c r="O35" s="158"/>
      <c r="P35" s="138"/>
      <c r="AG35" s="114"/>
      <c r="AH35" s="114"/>
      <c r="AI35" s="114"/>
      <c r="AJ35" s="114"/>
      <c r="AK35" s="114"/>
      <c r="AL35" s="114"/>
      <c r="AM35" s="114"/>
      <c r="AN35" s="114"/>
      <c r="AO35" s="114"/>
      <c r="AP35" s="304"/>
      <c r="AQ35" s="114"/>
      <c r="AU35" s="8"/>
    </row>
    <row r="36" spans="1:101" s="7" customFormat="1" x14ac:dyDescent="0.25">
      <c r="A36" s="138"/>
      <c r="B36" s="158"/>
      <c r="C36" s="158"/>
      <c r="D36" s="158"/>
      <c r="E36" s="158"/>
      <c r="F36" s="138"/>
      <c r="G36" s="138"/>
      <c r="H36" s="138"/>
      <c r="I36" s="138"/>
      <c r="J36" s="159"/>
      <c r="K36" s="159"/>
      <c r="L36" s="158"/>
      <c r="M36" s="158"/>
      <c r="N36" s="158"/>
      <c r="O36" s="158"/>
      <c r="P36" s="138"/>
      <c r="AG36" s="114"/>
      <c r="AH36" s="114"/>
      <c r="AI36" s="114"/>
      <c r="AJ36" s="114"/>
      <c r="AK36" s="114"/>
      <c r="AL36" s="114"/>
      <c r="AM36" s="114"/>
      <c r="AN36" s="114"/>
      <c r="AO36" s="114"/>
      <c r="AP36" s="304"/>
      <c r="AQ36" s="114"/>
      <c r="AU36" s="8"/>
    </row>
    <row r="37" spans="1:101" s="7" customFormat="1" x14ac:dyDescent="0.25">
      <c r="A37" s="138"/>
      <c r="B37" s="158"/>
      <c r="C37" s="158"/>
      <c r="D37" s="158"/>
      <c r="E37" s="158"/>
      <c r="F37" s="138"/>
      <c r="G37" s="138"/>
      <c r="H37" s="138"/>
      <c r="I37" s="138"/>
      <c r="J37" s="159"/>
      <c r="K37" s="159"/>
      <c r="L37" s="158"/>
      <c r="M37" s="158"/>
      <c r="N37" s="158"/>
      <c r="O37" s="158"/>
      <c r="P37" s="138"/>
      <c r="AG37" s="114"/>
      <c r="AH37" s="114"/>
      <c r="AI37" s="114"/>
      <c r="AJ37" s="114"/>
      <c r="AK37" s="114"/>
      <c r="AL37" s="114"/>
      <c r="AM37" s="114"/>
      <c r="AN37" s="114"/>
      <c r="AO37" s="114"/>
      <c r="AP37" s="304"/>
      <c r="AQ37" s="114"/>
      <c r="AU37" s="8"/>
    </row>
    <row r="38" spans="1:101" s="7" customFormat="1" x14ac:dyDescent="0.25">
      <c r="A38" s="138"/>
      <c r="B38" s="158"/>
      <c r="C38" s="158"/>
      <c r="D38" s="158"/>
      <c r="E38" s="158"/>
      <c r="F38" s="138"/>
      <c r="G38" s="138"/>
      <c r="H38" s="138"/>
      <c r="I38" s="138"/>
      <c r="J38" s="159"/>
      <c r="K38" s="159"/>
      <c r="L38" s="158"/>
      <c r="M38" s="158"/>
      <c r="N38" s="158"/>
      <c r="O38" s="158"/>
      <c r="P38" s="138"/>
      <c r="AG38" s="114"/>
      <c r="AH38" s="114"/>
      <c r="AI38" s="114"/>
      <c r="AJ38" s="114"/>
      <c r="AK38" s="114"/>
      <c r="AL38" s="114"/>
      <c r="AM38" s="114"/>
      <c r="AN38" s="114"/>
      <c r="AO38" s="114"/>
      <c r="AP38" s="304"/>
      <c r="AQ38" s="114"/>
      <c r="AU38" s="8"/>
    </row>
    <row r="39" spans="1:101" s="7" customFormat="1" x14ac:dyDescent="0.25">
      <c r="A39" s="138"/>
      <c r="B39" s="158"/>
      <c r="C39" s="158"/>
      <c r="D39" s="158"/>
      <c r="E39" s="158"/>
      <c r="F39" s="138"/>
      <c r="G39" s="138"/>
      <c r="H39" s="138"/>
      <c r="I39" s="138"/>
      <c r="J39" s="159"/>
      <c r="K39" s="159"/>
      <c r="L39" s="158"/>
      <c r="M39" s="158"/>
      <c r="N39" s="158"/>
      <c r="O39" s="158"/>
      <c r="P39" s="138"/>
      <c r="AG39" s="114"/>
      <c r="AH39" s="114"/>
      <c r="AI39" s="114"/>
      <c r="AJ39" s="114"/>
      <c r="AK39" s="114"/>
      <c r="AL39" s="114"/>
      <c r="AM39" s="114"/>
      <c r="AN39" s="114"/>
      <c r="AO39" s="114"/>
      <c r="AP39" s="304"/>
      <c r="AQ39" s="114"/>
      <c r="AU39" s="8"/>
    </row>
    <row r="40" spans="1:101" s="7" customFormat="1" x14ac:dyDescent="0.25">
      <c r="A40" s="138"/>
      <c r="B40" s="158"/>
      <c r="C40" s="158"/>
      <c r="D40" s="158"/>
      <c r="E40" s="158"/>
      <c r="F40" s="138"/>
      <c r="G40" s="138"/>
      <c r="H40" s="138"/>
      <c r="I40" s="138"/>
      <c r="J40" s="159"/>
      <c r="K40" s="159"/>
      <c r="L40" s="158"/>
      <c r="M40" s="158"/>
      <c r="N40" s="158"/>
      <c r="O40" s="158"/>
      <c r="P40" s="138"/>
      <c r="AG40" s="114"/>
      <c r="AH40" s="114"/>
      <c r="AI40" s="114"/>
      <c r="AJ40" s="114"/>
      <c r="AK40" s="114"/>
      <c r="AL40" s="114"/>
      <c r="AM40" s="114"/>
      <c r="AN40" s="114"/>
      <c r="AO40" s="114"/>
      <c r="AP40" s="304"/>
      <c r="AQ40" s="114"/>
      <c r="AU40" s="8"/>
    </row>
    <row r="41" spans="1:101" s="7" customFormat="1" x14ac:dyDescent="0.25">
      <c r="A41" s="138"/>
      <c r="B41" s="158"/>
      <c r="C41" s="158"/>
      <c r="D41" s="158"/>
      <c r="E41" s="158"/>
      <c r="F41" s="138"/>
      <c r="G41" s="138"/>
      <c r="H41" s="138"/>
      <c r="I41" s="138"/>
      <c r="J41" s="159"/>
      <c r="K41" s="159"/>
      <c r="L41" s="158"/>
      <c r="M41" s="158"/>
      <c r="N41" s="158"/>
      <c r="O41" s="158"/>
      <c r="P41" s="138"/>
      <c r="AG41" s="114"/>
      <c r="AH41" s="114"/>
      <c r="AI41" s="114"/>
      <c r="AJ41" s="114"/>
      <c r="AK41" s="114"/>
      <c r="AL41" s="114"/>
      <c r="AM41" s="114"/>
      <c r="AN41" s="114"/>
      <c r="AO41" s="114"/>
      <c r="AP41" s="304"/>
      <c r="AQ41" s="114"/>
      <c r="AU41" s="8"/>
    </row>
    <row r="42" spans="1:101" s="7" customFormat="1" x14ac:dyDescent="0.25">
      <c r="A42" s="138"/>
      <c r="B42" s="158"/>
      <c r="C42" s="158"/>
      <c r="D42" s="158"/>
      <c r="E42" s="158"/>
      <c r="F42" s="138"/>
      <c r="G42" s="138"/>
      <c r="H42" s="138"/>
      <c r="I42" s="138"/>
      <c r="J42" s="159"/>
      <c r="K42" s="159"/>
      <c r="L42" s="158"/>
      <c r="M42" s="158"/>
      <c r="N42" s="158"/>
      <c r="O42" s="158"/>
      <c r="P42" s="138"/>
      <c r="AG42" s="114"/>
      <c r="AH42" s="114"/>
      <c r="AI42" s="114"/>
      <c r="AJ42" s="114"/>
      <c r="AK42" s="114"/>
      <c r="AL42" s="114"/>
      <c r="AM42" s="114"/>
      <c r="AN42" s="114"/>
      <c r="AO42" s="114"/>
      <c r="AP42" s="304"/>
      <c r="AQ42" s="114"/>
      <c r="AU42" s="8"/>
    </row>
    <row r="43" spans="1:101" x14ac:dyDescent="0.25">
      <c r="AG43" s="114"/>
      <c r="AH43" s="114"/>
      <c r="AI43" s="114"/>
      <c r="AJ43" s="114"/>
      <c r="AK43" s="114"/>
      <c r="AL43" s="114"/>
      <c r="AM43" s="114"/>
      <c r="AN43" s="114"/>
      <c r="AO43" s="114"/>
      <c r="AP43" s="304"/>
      <c r="AQ43" s="114"/>
      <c r="AU43" s="8"/>
      <c r="BA43" s="7"/>
      <c r="BF43" s="7"/>
      <c r="CM43"/>
      <c r="CN43"/>
      <c r="CO43"/>
      <c r="CP43"/>
      <c r="CQ43"/>
      <c r="CR43"/>
      <c r="CS43"/>
      <c r="CT43"/>
      <c r="CU43"/>
      <c r="CV43"/>
      <c r="CW43"/>
    </row>
    <row r="44" spans="1:101" x14ac:dyDescent="0.25">
      <c r="AG44" s="114"/>
      <c r="AH44" s="114"/>
      <c r="AI44" s="114"/>
      <c r="AJ44" s="114"/>
      <c r="AK44" s="114"/>
      <c r="AL44" s="114"/>
      <c r="AM44" s="114"/>
      <c r="AN44" s="114"/>
      <c r="AO44" s="114"/>
      <c r="AP44" s="304"/>
      <c r="AQ44" s="114"/>
      <c r="AU44" s="8"/>
      <c r="BA44" s="7"/>
      <c r="BF44" s="7"/>
      <c r="CM44"/>
      <c r="CN44"/>
      <c r="CO44"/>
      <c r="CP44"/>
      <c r="CQ44"/>
      <c r="CR44"/>
      <c r="CS44"/>
      <c r="CT44"/>
      <c r="CU44"/>
      <c r="CV44"/>
      <c r="CW44"/>
    </row>
    <row r="45" spans="1:101" x14ac:dyDescent="0.25">
      <c r="AG45" s="114"/>
      <c r="AH45" s="114"/>
      <c r="AI45" s="114"/>
      <c r="AJ45" s="114"/>
      <c r="AK45" s="114"/>
      <c r="AL45" s="114"/>
      <c r="AM45" s="114"/>
      <c r="AN45" s="114"/>
      <c r="AO45" s="114"/>
      <c r="AP45" s="304"/>
      <c r="AQ45" s="114"/>
      <c r="AU45" s="8"/>
      <c r="BA45" s="7"/>
      <c r="BF45" s="7"/>
      <c r="CM45"/>
      <c r="CN45"/>
      <c r="CO45"/>
      <c r="CP45"/>
      <c r="CQ45"/>
      <c r="CR45"/>
      <c r="CS45"/>
      <c r="CT45"/>
      <c r="CU45"/>
      <c r="CV45"/>
      <c r="CW45"/>
    </row>
    <row r="46" spans="1:101" x14ac:dyDescent="0.25">
      <c r="AG46" s="114"/>
      <c r="AH46" s="114"/>
      <c r="AI46" s="114"/>
      <c r="AJ46" s="114"/>
      <c r="AK46" s="114"/>
      <c r="AL46" s="114"/>
      <c r="AM46" s="114"/>
      <c r="AN46" s="114"/>
      <c r="AO46" s="114"/>
      <c r="AP46" s="304"/>
      <c r="AQ46" s="114"/>
      <c r="AU46" s="8"/>
      <c r="BA46" s="7"/>
      <c r="BF46" s="7"/>
      <c r="CM46"/>
      <c r="CN46"/>
      <c r="CO46"/>
      <c r="CP46"/>
      <c r="CQ46"/>
      <c r="CR46"/>
      <c r="CS46"/>
      <c r="CT46"/>
      <c r="CU46"/>
      <c r="CV46"/>
      <c r="CW46"/>
    </row>
    <row r="47" spans="1:101" x14ac:dyDescent="0.25">
      <c r="AG47" s="114"/>
      <c r="AH47" s="114"/>
      <c r="AI47" s="114"/>
      <c r="AJ47" s="114"/>
      <c r="AK47" s="114"/>
      <c r="AL47" s="114"/>
      <c r="AM47" s="114"/>
      <c r="AN47" s="114"/>
      <c r="AO47" s="114"/>
      <c r="AP47" s="304"/>
      <c r="AQ47" s="114"/>
      <c r="AU47" s="8"/>
      <c r="BA47" s="7"/>
      <c r="BF47" s="7"/>
      <c r="CM47"/>
      <c r="CN47"/>
      <c r="CO47"/>
      <c r="CP47"/>
      <c r="CQ47"/>
      <c r="CR47"/>
      <c r="CS47"/>
      <c r="CT47"/>
      <c r="CU47"/>
      <c r="CV47"/>
      <c r="CW47"/>
    </row>
    <row r="48" spans="1:101" x14ac:dyDescent="0.25">
      <c r="AG48" s="114"/>
      <c r="AH48" s="114"/>
      <c r="AI48" s="114"/>
      <c r="AJ48" s="114"/>
      <c r="AK48" s="114"/>
      <c r="AL48" s="114"/>
      <c r="AM48" s="114"/>
      <c r="AN48" s="114"/>
      <c r="AO48" s="114"/>
      <c r="AP48" s="304"/>
      <c r="AQ48" s="114"/>
      <c r="AU48" s="8"/>
      <c r="BA48" s="7"/>
      <c r="BF48" s="7"/>
      <c r="CM48"/>
      <c r="CN48"/>
      <c r="CO48"/>
      <c r="CP48"/>
      <c r="CQ48"/>
      <c r="CR48"/>
      <c r="CS48"/>
      <c r="CT48"/>
      <c r="CU48"/>
      <c r="CV48"/>
      <c r="CW48"/>
    </row>
    <row r="49" spans="33:101" x14ac:dyDescent="0.25">
      <c r="AG49" s="114"/>
      <c r="AH49" s="114"/>
      <c r="AI49" s="114"/>
      <c r="AJ49" s="114"/>
      <c r="AK49" s="114"/>
      <c r="AL49" s="114"/>
      <c r="AM49" s="114"/>
      <c r="AN49" s="114"/>
      <c r="AO49" s="114"/>
      <c r="AP49" s="304"/>
      <c r="AQ49" s="114"/>
      <c r="AU49" s="8"/>
      <c r="BA49" s="7"/>
      <c r="BF49" s="7"/>
      <c r="CM49"/>
      <c r="CN49"/>
      <c r="CO49"/>
      <c r="CP49"/>
      <c r="CQ49"/>
      <c r="CR49"/>
      <c r="CS49"/>
      <c r="CT49"/>
      <c r="CU49"/>
      <c r="CV49"/>
      <c r="CW49"/>
    </row>
    <row r="50" spans="33:101" x14ac:dyDescent="0.25">
      <c r="AG50" s="114"/>
      <c r="AH50" s="114"/>
      <c r="AI50" s="114"/>
      <c r="AJ50" s="114"/>
      <c r="AK50" s="114"/>
      <c r="AL50" s="114"/>
      <c r="AM50" s="114"/>
      <c r="AN50" s="114"/>
      <c r="AO50" s="114"/>
      <c r="AP50" s="304"/>
      <c r="AQ50" s="114"/>
      <c r="AU50" s="8"/>
      <c r="BA50" s="7"/>
      <c r="BF50" s="7"/>
      <c r="CM50"/>
      <c r="CN50"/>
      <c r="CO50"/>
      <c r="CP50"/>
      <c r="CQ50"/>
      <c r="CR50"/>
      <c r="CS50"/>
      <c r="CT50"/>
      <c r="CU50"/>
      <c r="CV50"/>
      <c r="CW50"/>
    </row>
    <row r="51" spans="33:101" x14ac:dyDescent="0.25">
      <c r="AG51" s="114"/>
      <c r="AH51" s="114"/>
      <c r="AI51" s="114"/>
      <c r="AJ51" s="114"/>
      <c r="AK51" s="114"/>
      <c r="AL51" s="114"/>
      <c r="AM51" s="114"/>
      <c r="AN51" s="114"/>
      <c r="AO51" s="114"/>
      <c r="AP51" s="304"/>
      <c r="AQ51" s="114"/>
      <c r="AU51" s="8"/>
      <c r="BA51" s="7"/>
      <c r="BF51" s="7"/>
      <c r="CM51"/>
      <c r="CN51"/>
      <c r="CO51"/>
      <c r="CP51"/>
      <c r="CQ51"/>
      <c r="CR51"/>
      <c r="CS51"/>
      <c r="CT51"/>
      <c r="CU51"/>
      <c r="CV51"/>
      <c r="CW51"/>
    </row>
    <row r="52" spans="33:101" x14ac:dyDescent="0.25">
      <c r="AG52" s="114"/>
      <c r="AH52" s="114"/>
      <c r="AI52" s="114"/>
      <c r="AJ52" s="114"/>
      <c r="AK52" s="114"/>
      <c r="AL52" s="114"/>
      <c r="AM52" s="114"/>
      <c r="AN52" s="114"/>
      <c r="AO52" s="114"/>
      <c r="AP52" s="304"/>
      <c r="AQ52" s="114"/>
      <c r="AU52" s="8"/>
      <c r="BA52" s="7"/>
      <c r="BF52" s="7"/>
      <c r="CM52"/>
      <c r="CN52"/>
      <c r="CO52"/>
      <c r="CP52"/>
      <c r="CQ52"/>
      <c r="CR52"/>
      <c r="CS52"/>
      <c r="CT52"/>
      <c r="CU52"/>
      <c r="CV52"/>
      <c r="CW52"/>
    </row>
    <row r="53" spans="33:101" x14ac:dyDescent="0.25">
      <c r="AG53" s="114"/>
      <c r="AH53" s="114"/>
      <c r="AI53" s="114"/>
      <c r="AJ53" s="114"/>
      <c r="AK53" s="114"/>
      <c r="AL53" s="114"/>
      <c r="AM53" s="114"/>
      <c r="AN53" s="114"/>
      <c r="AO53" s="114"/>
      <c r="AP53" s="304"/>
      <c r="AQ53" s="114"/>
      <c r="AU53" s="8"/>
      <c r="BA53" s="7"/>
      <c r="BF53" s="7"/>
      <c r="CM53"/>
      <c r="CN53"/>
      <c r="CO53"/>
      <c r="CP53"/>
      <c r="CQ53"/>
      <c r="CR53"/>
      <c r="CS53"/>
      <c r="CT53"/>
      <c r="CU53"/>
      <c r="CV53"/>
      <c r="CW53"/>
    </row>
    <row r="54" spans="33:101" x14ac:dyDescent="0.25">
      <c r="AG54" s="114"/>
      <c r="AH54" s="114"/>
      <c r="AI54" s="114"/>
      <c r="AJ54" s="114"/>
      <c r="AK54" s="114"/>
      <c r="AL54" s="114"/>
      <c r="AM54" s="114"/>
      <c r="AN54" s="114"/>
      <c r="AO54" s="114"/>
      <c r="AP54" s="304"/>
      <c r="AQ54" s="114"/>
      <c r="AU54" s="8"/>
      <c r="BA54" s="7"/>
      <c r="BF54" s="7"/>
      <c r="CM54"/>
      <c r="CN54"/>
      <c r="CO54"/>
      <c r="CP54"/>
      <c r="CQ54"/>
      <c r="CR54"/>
      <c r="CS54"/>
      <c r="CT54"/>
      <c r="CU54"/>
      <c r="CV54"/>
      <c r="CW54"/>
    </row>
    <row r="55" spans="33:101" x14ac:dyDescent="0.25">
      <c r="AG55" s="114"/>
      <c r="AH55" s="114"/>
      <c r="AI55" s="114"/>
      <c r="AJ55" s="114"/>
      <c r="AK55" s="114"/>
      <c r="AL55" s="114"/>
      <c r="AM55" s="114"/>
      <c r="AN55" s="114"/>
      <c r="AO55" s="114"/>
      <c r="AP55" s="304"/>
      <c r="AQ55" s="114"/>
      <c r="AU55" s="8"/>
      <c r="BA55" s="7"/>
      <c r="BF55" s="7"/>
      <c r="CM55"/>
      <c r="CN55"/>
      <c r="CO55"/>
      <c r="CP55"/>
      <c r="CQ55"/>
      <c r="CR55"/>
      <c r="CS55"/>
      <c r="CT55"/>
      <c r="CU55"/>
      <c r="CV55"/>
      <c r="CW55"/>
    </row>
    <row r="56" spans="33:101" x14ac:dyDescent="0.25">
      <c r="AG56" s="114"/>
      <c r="AH56" s="114"/>
      <c r="AI56" s="114"/>
      <c r="AJ56" s="114"/>
      <c r="AK56" s="114"/>
      <c r="AL56" s="114"/>
      <c r="AM56" s="114"/>
      <c r="AN56" s="114"/>
      <c r="AO56" s="114"/>
      <c r="AP56" s="304"/>
      <c r="AQ56" s="114"/>
      <c r="AU56" s="8"/>
      <c r="BA56" s="7"/>
      <c r="BF56" s="7"/>
      <c r="CM56"/>
      <c r="CN56"/>
      <c r="CO56"/>
      <c r="CP56"/>
      <c r="CQ56"/>
      <c r="CR56"/>
      <c r="CS56"/>
      <c r="CT56"/>
      <c r="CU56"/>
      <c r="CV56"/>
      <c r="CW56"/>
    </row>
    <row r="57" spans="33:101" x14ac:dyDescent="0.25">
      <c r="AG57" s="114"/>
      <c r="AH57" s="114"/>
      <c r="AI57" s="114"/>
      <c r="AJ57" s="114"/>
      <c r="AK57" s="114"/>
      <c r="AL57" s="114"/>
      <c r="AM57" s="114"/>
      <c r="AN57" s="114"/>
      <c r="AO57" s="114"/>
      <c r="AP57" s="304"/>
      <c r="AQ57" s="114"/>
      <c r="AU57" s="8"/>
      <c r="BA57" s="7"/>
      <c r="BF57" s="7"/>
      <c r="CM57"/>
      <c r="CN57"/>
      <c r="CO57"/>
      <c r="CP57"/>
      <c r="CQ57"/>
      <c r="CR57"/>
      <c r="CS57"/>
      <c r="CT57"/>
      <c r="CU57"/>
      <c r="CV57"/>
      <c r="CW57"/>
    </row>
    <row r="58" spans="33:101" x14ac:dyDescent="0.25">
      <c r="AG58" s="114"/>
      <c r="AH58" s="114"/>
      <c r="AI58" s="114"/>
      <c r="AJ58" s="114"/>
      <c r="AK58" s="114"/>
      <c r="AL58" s="114"/>
      <c r="AM58" s="114"/>
      <c r="AN58" s="114"/>
      <c r="AO58" s="114"/>
      <c r="AP58" s="304"/>
      <c r="AQ58" s="114"/>
      <c r="AU58" s="8"/>
      <c r="BA58" s="7"/>
      <c r="BF58" s="7"/>
      <c r="CM58"/>
      <c r="CN58"/>
      <c r="CO58"/>
      <c r="CP58"/>
      <c r="CQ58"/>
      <c r="CR58"/>
      <c r="CS58"/>
      <c r="CT58"/>
      <c r="CU58"/>
      <c r="CV58"/>
      <c r="CW58"/>
    </row>
    <row r="59" spans="33:101" x14ac:dyDescent="0.25">
      <c r="AG59" s="114"/>
      <c r="AH59" s="114"/>
      <c r="AI59" s="114"/>
      <c r="AJ59" s="114"/>
      <c r="AK59" s="114"/>
      <c r="AL59" s="114"/>
      <c r="AM59" s="114"/>
      <c r="AN59" s="114"/>
      <c r="AO59" s="114"/>
      <c r="AP59" s="304"/>
      <c r="AQ59" s="114"/>
      <c r="AU59" s="8"/>
      <c r="BA59" s="7"/>
      <c r="BF59" s="7"/>
      <c r="CM59"/>
      <c r="CN59"/>
      <c r="CO59"/>
      <c r="CP59"/>
      <c r="CQ59"/>
      <c r="CR59"/>
      <c r="CS59"/>
      <c r="CT59"/>
      <c r="CU59"/>
      <c r="CV59"/>
      <c r="CW59"/>
    </row>
    <row r="60" spans="33:101" x14ac:dyDescent="0.25">
      <c r="AG60" s="114"/>
      <c r="AH60" s="114"/>
      <c r="AI60" s="114"/>
      <c r="AJ60" s="114"/>
      <c r="AK60" s="114"/>
      <c r="AL60" s="114"/>
      <c r="AM60" s="114"/>
      <c r="AN60" s="114"/>
      <c r="AO60" s="114"/>
      <c r="AP60" s="304"/>
      <c r="AQ60" s="114"/>
      <c r="AU60" s="8"/>
      <c r="BA60" s="7"/>
      <c r="BF60" s="7"/>
      <c r="CM60"/>
      <c r="CN60"/>
      <c r="CO60"/>
      <c r="CP60"/>
      <c r="CQ60"/>
      <c r="CR60"/>
      <c r="CS60"/>
      <c r="CT60"/>
      <c r="CU60"/>
      <c r="CV60"/>
      <c r="CW60"/>
    </row>
    <row r="61" spans="33:101" x14ac:dyDescent="0.25">
      <c r="AG61" s="114"/>
      <c r="AH61" s="114"/>
      <c r="AI61" s="114"/>
      <c r="AJ61" s="114"/>
      <c r="AK61" s="114"/>
      <c r="AL61" s="114"/>
      <c r="AM61" s="114"/>
      <c r="AN61" s="114"/>
      <c r="AO61" s="114"/>
      <c r="AP61" s="304"/>
      <c r="AQ61" s="114"/>
      <c r="AU61" s="8"/>
      <c r="BA61" s="7"/>
      <c r="BF61" s="7"/>
      <c r="CM61"/>
      <c r="CN61"/>
      <c r="CO61"/>
      <c r="CP61"/>
      <c r="CQ61"/>
      <c r="CR61"/>
      <c r="CS61"/>
      <c r="CT61"/>
      <c r="CU61"/>
      <c r="CV61"/>
      <c r="CW61"/>
    </row>
    <row r="62" spans="33:101" x14ac:dyDescent="0.25">
      <c r="AG62" s="114"/>
      <c r="AH62" s="114"/>
      <c r="AI62" s="114"/>
      <c r="AJ62" s="114"/>
      <c r="AK62" s="114"/>
      <c r="AL62" s="114"/>
      <c r="AM62" s="114"/>
      <c r="AN62" s="114"/>
      <c r="AO62" s="114"/>
      <c r="AP62" s="304"/>
      <c r="AQ62" s="114"/>
      <c r="AU62" s="8"/>
      <c r="BA62" s="7"/>
      <c r="BF62" s="7"/>
      <c r="CM62"/>
      <c r="CN62"/>
      <c r="CO62"/>
      <c r="CP62"/>
      <c r="CQ62"/>
      <c r="CR62"/>
      <c r="CS62"/>
      <c r="CT62"/>
      <c r="CU62"/>
      <c r="CV62"/>
      <c r="CW62"/>
    </row>
    <row r="63" spans="33:101" x14ac:dyDescent="0.25">
      <c r="AG63" s="114"/>
      <c r="AH63" s="114"/>
      <c r="AI63" s="114"/>
      <c r="AJ63" s="114"/>
      <c r="AK63" s="114"/>
      <c r="AL63" s="114"/>
      <c r="AM63" s="114"/>
      <c r="AN63" s="114"/>
      <c r="AO63" s="114"/>
      <c r="AP63" s="304"/>
      <c r="AQ63" s="114"/>
      <c r="AU63" s="8"/>
      <c r="BA63" s="7"/>
      <c r="BF63" s="7"/>
      <c r="CM63"/>
      <c r="CN63"/>
      <c r="CO63"/>
      <c r="CP63"/>
      <c r="CQ63"/>
      <c r="CR63"/>
      <c r="CS63"/>
      <c r="CT63"/>
      <c r="CU63"/>
      <c r="CV63"/>
      <c r="CW63"/>
    </row>
    <row r="64" spans="33:101" x14ac:dyDescent="0.25">
      <c r="AG64" s="114"/>
      <c r="AH64" s="114"/>
      <c r="AI64" s="114"/>
      <c r="AJ64" s="114"/>
      <c r="AK64" s="114"/>
      <c r="AL64" s="114"/>
      <c r="AM64" s="114"/>
      <c r="AN64" s="114"/>
      <c r="AO64" s="114"/>
      <c r="AP64" s="304"/>
      <c r="AQ64" s="114"/>
      <c r="AU64" s="8"/>
      <c r="BA64" s="7"/>
      <c r="BF64" s="7"/>
      <c r="CM64"/>
      <c r="CN64"/>
      <c r="CO64"/>
      <c r="CP64"/>
      <c r="CQ64"/>
      <c r="CR64"/>
      <c r="CS64"/>
      <c r="CT64"/>
      <c r="CU64"/>
      <c r="CV64"/>
      <c r="CW64"/>
    </row>
    <row r="65" spans="33:101" x14ac:dyDescent="0.25">
      <c r="AG65" s="114"/>
      <c r="AH65" s="114"/>
      <c r="AI65" s="114"/>
      <c r="AJ65" s="114"/>
      <c r="AK65" s="114"/>
      <c r="AL65" s="114"/>
      <c r="AM65" s="114"/>
      <c r="AN65" s="114"/>
      <c r="AO65" s="114"/>
      <c r="AP65" s="304"/>
      <c r="AQ65" s="114"/>
      <c r="AU65" s="8"/>
      <c r="BA65" s="7"/>
      <c r="BF65" s="7"/>
      <c r="CM65"/>
      <c r="CN65"/>
      <c r="CO65"/>
      <c r="CP65"/>
      <c r="CQ65"/>
      <c r="CR65"/>
      <c r="CS65"/>
      <c r="CT65"/>
      <c r="CU65"/>
      <c r="CV65"/>
      <c r="CW65"/>
    </row>
    <row r="66" spans="33:101" x14ac:dyDescent="0.25">
      <c r="AG66" s="114"/>
      <c r="AH66" s="114"/>
      <c r="AI66" s="114"/>
      <c r="AJ66" s="114"/>
      <c r="AK66" s="114"/>
      <c r="AL66" s="114"/>
      <c r="AM66" s="114"/>
      <c r="AN66" s="114"/>
      <c r="AO66" s="114"/>
      <c r="AP66" s="304"/>
      <c r="AQ66" s="114"/>
      <c r="AU66" s="8"/>
      <c r="BA66" s="7"/>
      <c r="BF66" s="7"/>
      <c r="CM66"/>
      <c r="CN66"/>
      <c r="CO66"/>
      <c r="CP66"/>
      <c r="CQ66"/>
      <c r="CR66"/>
      <c r="CS66"/>
      <c r="CT66"/>
      <c r="CU66"/>
      <c r="CV66"/>
      <c r="CW66"/>
    </row>
    <row r="67" spans="33:101" x14ac:dyDescent="0.25">
      <c r="AG67" s="114"/>
      <c r="AH67" s="114"/>
      <c r="AI67" s="114"/>
      <c r="AJ67" s="114"/>
      <c r="AK67" s="114"/>
      <c r="AL67" s="114"/>
      <c r="AM67" s="114"/>
      <c r="AN67" s="114"/>
      <c r="AO67" s="114"/>
      <c r="AP67" s="304"/>
      <c r="AQ67" s="114"/>
      <c r="AU67" s="8"/>
      <c r="BA67" s="7"/>
      <c r="BF67" s="7"/>
      <c r="CM67"/>
      <c r="CN67"/>
      <c r="CO67"/>
      <c r="CP67"/>
      <c r="CQ67"/>
      <c r="CR67"/>
      <c r="CS67"/>
      <c r="CT67"/>
      <c r="CU67"/>
      <c r="CV67"/>
      <c r="CW67"/>
    </row>
    <row r="68" spans="33:101" x14ac:dyDescent="0.25">
      <c r="AG68" s="114"/>
      <c r="AH68" s="114"/>
      <c r="AI68" s="114"/>
      <c r="AJ68" s="114"/>
      <c r="AK68" s="114"/>
      <c r="AL68" s="114"/>
      <c r="AM68" s="114"/>
      <c r="AN68" s="114"/>
      <c r="AO68" s="114"/>
      <c r="AP68" s="304"/>
      <c r="AQ68" s="114"/>
      <c r="AU68" s="8"/>
      <c r="BA68" s="7"/>
      <c r="BF68" s="7"/>
      <c r="CM68"/>
      <c r="CN68"/>
      <c r="CO68"/>
      <c r="CP68"/>
      <c r="CQ68"/>
      <c r="CR68"/>
      <c r="CS68"/>
      <c r="CT68"/>
      <c r="CU68"/>
      <c r="CV68"/>
      <c r="CW68"/>
    </row>
    <row r="69" spans="33:101" x14ac:dyDescent="0.25">
      <c r="AG69" s="114"/>
      <c r="AH69" s="114"/>
      <c r="AI69" s="114"/>
      <c r="AJ69" s="114"/>
      <c r="AK69" s="114"/>
      <c r="AL69" s="114"/>
      <c r="AM69" s="114"/>
      <c r="AN69" s="114"/>
      <c r="AO69" s="114"/>
      <c r="AP69" s="304"/>
      <c r="AQ69" s="114"/>
      <c r="AU69" s="8"/>
      <c r="BA69" s="7"/>
      <c r="BF69" s="7"/>
      <c r="CM69"/>
      <c r="CN69"/>
      <c r="CO69"/>
      <c r="CP69"/>
      <c r="CQ69"/>
      <c r="CR69"/>
      <c r="CS69"/>
      <c r="CT69"/>
      <c r="CU69"/>
      <c r="CV69"/>
      <c r="CW69"/>
    </row>
    <row r="70" spans="33:101" x14ac:dyDescent="0.25">
      <c r="AG70" s="114"/>
      <c r="AH70" s="114"/>
      <c r="AI70" s="114"/>
      <c r="AJ70" s="114"/>
      <c r="AK70" s="114"/>
      <c r="AL70" s="114"/>
      <c r="AM70" s="114"/>
      <c r="AN70" s="114"/>
      <c r="AO70" s="114"/>
      <c r="AP70" s="304"/>
      <c r="AQ70" s="114"/>
      <c r="AU70" s="8"/>
      <c r="BA70" s="7"/>
      <c r="BF70" s="7"/>
      <c r="CM70"/>
      <c r="CN70"/>
      <c r="CO70"/>
      <c r="CP70"/>
      <c r="CQ70"/>
      <c r="CR70"/>
      <c r="CS70"/>
      <c r="CT70"/>
      <c r="CU70"/>
      <c r="CV70"/>
      <c r="CW70"/>
    </row>
    <row r="71" spans="33:101" x14ac:dyDescent="0.25">
      <c r="AG71" s="114"/>
      <c r="AH71" s="114"/>
      <c r="AI71" s="114"/>
      <c r="AJ71" s="114"/>
      <c r="AK71" s="114"/>
      <c r="AL71" s="114"/>
      <c r="AM71" s="114"/>
      <c r="AN71" s="114"/>
      <c r="AO71" s="114"/>
      <c r="AP71" s="304"/>
      <c r="AQ71" s="114"/>
      <c r="AU71" s="8"/>
      <c r="BA71" s="7"/>
      <c r="BF71" s="7"/>
      <c r="CM71"/>
      <c r="CN71"/>
      <c r="CO71"/>
      <c r="CP71"/>
      <c r="CQ71"/>
      <c r="CR71"/>
      <c r="CS71"/>
      <c r="CT71"/>
      <c r="CU71"/>
      <c r="CV71"/>
      <c r="CW71"/>
    </row>
    <row r="72" spans="33:101" x14ac:dyDescent="0.25">
      <c r="AG72" s="114"/>
      <c r="AH72" s="114"/>
      <c r="AI72" s="114"/>
      <c r="AJ72" s="114"/>
      <c r="AK72" s="114"/>
      <c r="AL72" s="114"/>
      <c r="AM72" s="114"/>
      <c r="AN72" s="114"/>
      <c r="AO72" s="114"/>
      <c r="AP72" s="304"/>
      <c r="AQ72" s="114"/>
      <c r="AU72" s="8"/>
      <c r="BA72" s="7"/>
      <c r="BF72" s="7"/>
      <c r="CM72"/>
      <c r="CN72"/>
      <c r="CO72"/>
      <c r="CP72"/>
      <c r="CQ72"/>
      <c r="CR72"/>
      <c r="CS72"/>
      <c r="CT72"/>
      <c r="CU72"/>
      <c r="CV72"/>
      <c r="CW72"/>
    </row>
    <row r="73" spans="33:101" x14ac:dyDescent="0.25">
      <c r="AG73" s="114"/>
      <c r="AH73" s="114"/>
      <c r="AI73" s="114"/>
      <c r="AJ73" s="114"/>
      <c r="AK73" s="114"/>
      <c r="AL73" s="114"/>
      <c r="AM73" s="114"/>
      <c r="AN73" s="114"/>
      <c r="AO73" s="114"/>
      <c r="AP73" s="304"/>
      <c r="AQ73" s="114"/>
      <c r="AU73" s="8"/>
      <c r="BA73" s="7"/>
      <c r="BF73" s="7"/>
      <c r="CM73"/>
      <c r="CN73"/>
      <c r="CO73"/>
      <c r="CP73"/>
      <c r="CQ73"/>
      <c r="CR73"/>
      <c r="CS73"/>
      <c r="CT73"/>
      <c r="CU73"/>
      <c r="CV73"/>
      <c r="CW73"/>
    </row>
    <row r="74" spans="33:101" x14ac:dyDescent="0.25">
      <c r="AG74" s="114"/>
      <c r="AH74" s="114"/>
      <c r="AI74" s="114"/>
      <c r="AJ74" s="114"/>
      <c r="AK74" s="114"/>
      <c r="AL74" s="114"/>
      <c r="AM74" s="114"/>
      <c r="AN74" s="114"/>
      <c r="AO74" s="114"/>
      <c r="AP74" s="304"/>
      <c r="AQ74" s="114"/>
      <c r="AU74" s="8"/>
      <c r="BA74" s="7"/>
      <c r="BF74" s="7"/>
      <c r="CM74"/>
      <c r="CN74"/>
      <c r="CO74"/>
      <c r="CP74"/>
      <c r="CQ74"/>
      <c r="CR74"/>
      <c r="CS74"/>
      <c r="CT74"/>
      <c r="CU74"/>
      <c r="CV74"/>
      <c r="CW74"/>
    </row>
    <row r="75" spans="33:101" x14ac:dyDescent="0.25">
      <c r="AG75" s="114"/>
      <c r="AH75" s="114"/>
      <c r="AI75" s="114"/>
      <c r="AJ75" s="114"/>
      <c r="AK75" s="114"/>
      <c r="AL75" s="114"/>
      <c r="AM75" s="114"/>
      <c r="AN75" s="114"/>
      <c r="AO75" s="114"/>
      <c r="AP75" s="304"/>
      <c r="AQ75" s="114"/>
      <c r="AU75" s="8"/>
      <c r="BA75" s="7"/>
      <c r="BF75" s="7"/>
      <c r="CM75"/>
      <c r="CN75"/>
      <c r="CO75"/>
      <c r="CP75"/>
      <c r="CQ75"/>
      <c r="CR75"/>
      <c r="CS75"/>
      <c r="CT75"/>
      <c r="CU75"/>
      <c r="CV75"/>
      <c r="CW75"/>
    </row>
    <row r="76" spans="33:101" x14ac:dyDescent="0.25">
      <c r="AG76" s="114"/>
      <c r="AH76" s="114"/>
      <c r="AI76" s="114"/>
      <c r="AJ76" s="114"/>
      <c r="AK76" s="114"/>
      <c r="AL76" s="114"/>
      <c r="AM76" s="114"/>
      <c r="AN76" s="114"/>
      <c r="AO76" s="114"/>
      <c r="AP76" s="304"/>
      <c r="AQ76" s="114"/>
      <c r="AU76" s="8"/>
      <c r="BA76" s="7"/>
      <c r="BF76" s="7"/>
      <c r="CM76"/>
      <c r="CN76"/>
      <c r="CO76"/>
      <c r="CP76"/>
      <c r="CQ76"/>
      <c r="CR76"/>
      <c r="CS76"/>
      <c r="CT76"/>
      <c r="CU76"/>
      <c r="CV76"/>
      <c r="CW76"/>
    </row>
    <row r="77" spans="33:101" x14ac:dyDescent="0.25">
      <c r="AG77" s="114"/>
      <c r="AH77" s="114"/>
      <c r="AI77" s="114"/>
      <c r="AJ77" s="114"/>
      <c r="AK77" s="114"/>
      <c r="AL77" s="114"/>
      <c r="AM77" s="114"/>
      <c r="AN77" s="114"/>
      <c r="AO77" s="114"/>
      <c r="AP77" s="304"/>
      <c r="AQ77" s="114"/>
      <c r="AU77" s="8"/>
      <c r="BA77" s="7"/>
      <c r="BF77" s="7"/>
      <c r="CM77"/>
      <c r="CN77"/>
      <c r="CO77"/>
      <c r="CP77"/>
      <c r="CQ77"/>
      <c r="CR77"/>
      <c r="CS77"/>
      <c r="CT77"/>
      <c r="CU77"/>
      <c r="CV77"/>
      <c r="CW77"/>
    </row>
    <row r="78" spans="33:101" x14ac:dyDescent="0.25">
      <c r="AG78" s="114"/>
      <c r="AH78" s="114"/>
      <c r="AI78" s="114"/>
      <c r="AJ78" s="114"/>
      <c r="AK78" s="114"/>
      <c r="AL78" s="114"/>
      <c r="AM78" s="114"/>
      <c r="AN78" s="114"/>
      <c r="AO78" s="114"/>
      <c r="AP78" s="304"/>
      <c r="AQ78" s="114"/>
      <c r="AU78" s="8"/>
      <c r="BA78" s="7"/>
      <c r="BF78" s="7"/>
      <c r="CM78"/>
      <c r="CN78"/>
      <c r="CO78"/>
      <c r="CP78"/>
      <c r="CQ78"/>
      <c r="CR78"/>
      <c r="CS78"/>
      <c r="CT78"/>
      <c r="CU78"/>
      <c r="CV78"/>
      <c r="CW78"/>
    </row>
    <row r="79" spans="33:101" x14ac:dyDescent="0.25">
      <c r="AG79" s="114"/>
      <c r="AH79" s="114"/>
      <c r="AI79" s="114"/>
      <c r="AJ79" s="114"/>
      <c r="AK79" s="114"/>
      <c r="AL79" s="114"/>
      <c r="AM79" s="114"/>
      <c r="AN79" s="114"/>
      <c r="AO79" s="114"/>
      <c r="AP79" s="304"/>
      <c r="AQ79" s="114"/>
      <c r="AU79" s="8"/>
      <c r="BA79" s="7"/>
      <c r="BF79" s="7"/>
      <c r="CM79"/>
      <c r="CN79"/>
      <c r="CO79"/>
      <c r="CP79"/>
      <c r="CQ79"/>
      <c r="CR79"/>
      <c r="CS79"/>
      <c r="CT79"/>
      <c r="CU79"/>
      <c r="CV79"/>
      <c r="CW79"/>
    </row>
    <row r="80" spans="33:101" x14ac:dyDescent="0.25">
      <c r="AG80" s="114"/>
      <c r="AH80" s="114"/>
      <c r="AI80" s="114"/>
      <c r="AJ80" s="114"/>
      <c r="AK80" s="114"/>
      <c r="AL80" s="114"/>
      <c r="AM80" s="114"/>
      <c r="AN80" s="114"/>
      <c r="AO80" s="114"/>
      <c r="AP80" s="304"/>
      <c r="AQ80" s="114"/>
      <c r="AU80" s="8"/>
      <c r="BA80" s="7"/>
      <c r="BF80" s="7"/>
      <c r="CM80"/>
      <c r="CN80"/>
      <c r="CO80"/>
      <c r="CP80"/>
      <c r="CQ80"/>
      <c r="CR80"/>
      <c r="CS80"/>
      <c r="CT80"/>
      <c r="CU80"/>
      <c r="CV80"/>
      <c r="CW80"/>
    </row>
    <row r="81" spans="33:101" x14ac:dyDescent="0.25">
      <c r="AG81" s="114"/>
      <c r="AH81" s="114"/>
      <c r="AI81" s="114"/>
      <c r="AJ81" s="114"/>
      <c r="AK81" s="114"/>
      <c r="AL81" s="114"/>
      <c r="AM81" s="114"/>
      <c r="AN81" s="114"/>
      <c r="AO81" s="114"/>
      <c r="AP81" s="304"/>
      <c r="AQ81" s="114"/>
      <c r="AU81" s="8"/>
      <c r="BA81" s="7"/>
      <c r="BF81" s="7"/>
      <c r="CM81"/>
      <c r="CN81"/>
      <c r="CO81"/>
      <c r="CP81"/>
      <c r="CQ81"/>
      <c r="CR81"/>
      <c r="CS81"/>
      <c r="CT81"/>
      <c r="CU81"/>
      <c r="CV81"/>
      <c r="CW81"/>
    </row>
    <row r="82" spans="33:101" x14ac:dyDescent="0.25">
      <c r="AG82" s="114"/>
      <c r="AH82" s="114"/>
      <c r="AI82" s="114"/>
      <c r="AJ82" s="114"/>
      <c r="AK82" s="114"/>
      <c r="AL82" s="114"/>
      <c r="AM82" s="114"/>
      <c r="AN82" s="114"/>
      <c r="AO82" s="114"/>
      <c r="AP82" s="304"/>
      <c r="AQ82" s="114"/>
      <c r="AU82" s="8"/>
      <c r="BA82" s="7"/>
      <c r="BF82" s="7"/>
      <c r="CM82"/>
      <c r="CN82"/>
      <c r="CO82"/>
      <c r="CP82"/>
      <c r="CQ82"/>
      <c r="CR82"/>
      <c r="CS82"/>
      <c r="CT82"/>
      <c r="CU82"/>
      <c r="CV82"/>
      <c r="CW82"/>
    </row>
    <row r="83" spans="33:101" x14ac:dyDescent="0.25">
      <c r="AG83" s="114"/>
      <c r="AH83" s="114"/>
      <c r="AI83" s="114"/>
      <c r="AJ83" s="114"/>
      <c r="AK83" s="114"/>
      <c r="AL83" s="114"/>
      <c r="AM83" s="114"/>
      <c r="AN83" s="114"/>
      <c r="AO83" s="114"/>
      <c r="AP83" s="304"/>
      <c r="AQ83" s="114"/>
      <c r="AU83" s="8"/>
      <c r="BA83" s="7"/>
      <c r="BF83" s="7"/>
      <c r="CM83"/>
      <c r="CN83"/>
      <c r="CO83"/>
      <c r="CP83"/>
      <c r="CQ83"/>
      <c r="CR83"/>
      <c r="CS83"/>
      <c r="CT83"/>
      <c r="CU83"/>
      <c r="CV83"/>
      <c r="CW83"/>
    </row>
    <row r="84" spans="33:101" x14ac:dyDescent="0.25">
      <c r="AG84" s="114"/>
      <c r="AH84" s="114"/>
      <c r="AI84" s="114"/>
      <c r="AJ84" s="114"/>
      <c r="AK84" s="114"/>
      <c r="AL84" s="114"/>
      <c r="AM84" s="114"/>
      <c r="AN84" s="114"/>
      <c r="AO84" s="114"/>
      <c r="AP84" s="304"/>
      <c r="AQ84" s="114"/>
      <c r="AU84" s="8"/>
      <c r="BA84" s="7"/>
      <c r="BF84" s="7"/>
      <c r="CM84"/>
      <c r="CN84"/>
      <c r="CO84"/>
      <c r="CP84"/>
      <c r="CQ84"/>
      <c r="CR84"/>
      <c r="CS84"/>
      <c r="CT84"/>
      <c r="CU84"/>
      <c r="CV84"/>
      <c r="CW84"/>
    </row>
    <row r="88" spans="33:101" x14ac:dyDescent="0.25">
      <c r="AH88" s="307"/>
      <c r="AI88" s="308"/>
      <c r="AJ88" s="308"/>
      <c r="AK88" s="307"/>
      <c r="AL88" s="307"/>
      <c r="AM88" s="307"/>
      <c r="AN88" s="489" t="s">
        <v>361</v>
      </c>
      <c r="AO88" s="305" t="s">
        <v>7</v>
      </c>
      <c r="AP88" s="260" t="s">
        <v>182</v>
      </c>
      <c r="AQ88" s="260" t="s">
        <v>183</v>
      </c>
      <c r="AR88" s="307"/>
      <c r="AS88" s="307"/>
      <c r="AT88" s="307"/>
      <c r="AU88" s="307"/>
      <c r="AV88" s="307"/>
      <c r="AW88" s="307"/>
      <c r="AX88" s="307"/>
      <c r="AY88" s="307"/>
      <c r="AZ88" s="307"/>
      <c r="BA88" s="308"/>
      <c r="BB88" s="308"/>
      <c r="BC88" s="316"/>
      <c r="BD88" s="308"/>
      <c r="BE88" s="308"/>
      <c r="BF88" s="308"/>
      <c r="BG88" s="307"/>
      <c r="BH88" s="308"/>
      <c r="BI88" s="317"/>
      <c r="BJ88" s="318"/>
      <c r="BK88" s="318"/>
    </row>
    <row r="89" spans="33:101" x14ac:dyDescent="0.25">
      <c r="AH89" s="309"/>
      <c r="AI89" s="310"/>
      <c r="AJ89" s="310"/>
      <c r="AK89" s="311"/>
      <c r="AL89" s="309"/>
      <c r="AM89" s="312"/>
      <c r="AN89" s="493" t="s">
        <v>0</v>
      </c>
      <c r="AO89" s="490" t="s">
        <v>8</v>
      </c>
      <c r="AP89" s="261" t="s">
        <v>184</v>
      </c>
      <c r="AQ89" s="262" t="s">
        <v>185</v>
      </c>
      <c r="AR89" s="312"/>
      <c r="AS89" s="312"/>
      <c r="AT89" s="312"/>
      <c r="AU89" s="312"/>
      <c r="AV89" s="312"/>
      <c r="AW89" s="312"/>
      <c r="AX89" s="312"/>
      <c r="AY89" s="312"/>
      <c r="AZ89" s="312"/>
      <c r="BA89" s="315"/>
      <c r="BB89" s="315"/>
      <c r="BC89" s="312"/>
      <c r="BD89" s="319"/>
      <c r="BE89" s="320"/>
      <c r="BF89" s="315"/>
      <c r="BG89" s="312"/>
      <c r="BH89" s="320"/>
      <c r="BI89" s="321"/>
      <c r="BJ89" s="322"/>
      <c r="BK89" s="322"/>
    </row>
    <row r="90" spans="33:101" x14ac:dyDescent="0.25">
      <c r="AH90" s="309"/>
      <c r="AI90" s="310"/>
      <c r="AJ90" s="310"/>
      <c r="AK90" s="311"/>
      <c r="AL90" s="309"/>
      <c r="AM90" s="312"/>
      <c r="AN90" s="494" t="s">
        <v>1</v>
      </c>
      <c r="AO90" s="491" t="s">
        <v>9</v>
      </c>
      <c r="AP90" s="263" t="s">
        <v>186</v>
      </c>
      <c r="AQ90" s="264" t="s">
        <v>187</v>
      </c>
      <c r="AR90" s="312"/>
      <c r="AS90" s="312"/>
      <c r="AT90" s="312"/>
      <c r="AU90" s="312"/>
      <c r="AV90" s="312"/>
      <c r="AW90" s="312"/>
      <c r="AX90" s="312"/>
      <c r="AY90" s="312"/>
      <c r="AZ90" s="11"/>
      <c r="BA90" s="315"/>
      <c r="BB90" s="315"/>
      <c r="BC90" s="312"/>
      <c r="BD90" s="319"/>
      <c r="BE90" s="320"/>
      <c r="BF90" s="315"/>
      <c r="BG90" s="312"/>
      <c r="BH90" s="320"/>
      <c r="BI90" s="321"/>
      <c r="BJ90" s="322"/>
      <c r="BK90" s="322"/>
    </row>
    <row r="91" spans="33:101" x14ac:dyDescent="0.25">
      <c r="AH91" s="309"/>
      <c r="AI91" s="310"/>
      <c r="AJ91" s="310"/>
      <c r="AK91" s="311"/>
      <c r="AL91" s="309"/>
      <c r="AM91" s="312"/>
      <c r="AN91" s="11"/>
      <c r="AO91" s="491" t="s">
        <v>11</v>
      </c>
      <c r="AP91" s="263" t="s">
        <v>188</v>
      </c>
      <c r="AQ91" s="264" t="s">
        <v>189</v>
      </c>
      <c r="AR91" s="312"/>
      <c r="AS91" s="312"/>
      <c r="AT91" s="312"/>
      <c r="AU91" s="312"/>
      <c r="AV91" s="312"/>
      <c r="AW91" s="312"/>
      <c r="AX91" s="312"/>
      <c r="AY91" s="312"/>
      <c r="AZ91" s="11"/>
      <c r="BA91" s="315"/>
      <c r="BB91" s="315"/>
      <c r="BC91" s="312"/>
      <c r="BD91" s="319"/>
      <c r="BE91" s="320"/>
      <c r="BF91" s="315"/>
      <c r="BG91" s="312"/>
      <c r="BH91" s="320"/>
      <c r="BI91" s="321"/>
      <c r="BJ91" s="322"/>
      <c r="BK91" s="322"/>
    </row>
    <row r="92" spans="33:101" x14ac:dyDescent="0.25">
      <c r="AH92" s="309"/>
      <c r="AI92" s="310"/>
      <c r="AJ92" s="310"/>
      <c r="AK92" s="311"/>
      <c r="AL92" s="309"/>
      <c r="AM92" s="312"/>
      <c r="AN92" s="11"/>
      <c r="AO92" s="492" t="s">
        <v>10</v>
      </c>
      <c r="AP92" s="263" t="s">
        <v>190</v>
      </c>
      <c r="AQ92" s="264" t="s">
        <v>191</v>
      </c>
      <c r="AR92" s="312"/>
      <c r="AS92" s="312"/>
      <c r="AT92" s="312"/>
      <c r="AU92" s="312"/>
      <c r="AV92" s="312"/>
      <c r="AW92" s="312"/>
      <c r="AX92" s="312"/>
      <c r="AY92" s="312"/>
      <c r="AZ92" s="11"/>
      <c r="BA92" s="315"/>
      <c r="BB92" s="315"/>
      <c r="BC92" s="312"/>
      <c r="BD92" s="319"/>
      <c r="BE92" s="320"/>
      <c r="BF92" s="315"/>
      <c r="BG92" s="312"/>
      <c r="BH92" s="323"/>
      <c r="BI92" s="321"/>
      <c r="BJ92" s="322"/>
      <c r="BK92" s="322"/>
    </row>
    <row r="93" spans="33:101" x14ac:dyDescent="0.25">
      <c r="AH93" s="309"/>
      <c r="AI93" s="310"/>
      <c r="AJ93" s="310"/>
      <c r="AK93" s="313"/>
      <c r="AL93" s="309"/>
      <c r="AM93" s="312"/>
      <c r="AN93" s="11"/>
      <c r="AO93" s="306"/>
      <c r="AP93" s="263" t="s">
        <v>192</v>
      </c>
      <c r="AQ93" s="264" t="s">
        <v>193</v>
      </c>
      <c r="AR93" s="11"/>
      <c r="AS93" s="11"/>
      <c r="AT93" s="11"/>
      <c r="AU93" s="11"/>
      <c r="AV93" s="312"/>
      <c r="AW93" s="11"/>
      <c r="AX93" s="11"/>
      <c r="AY93" s="11"/>
      <c r="AZ93" s="11"/>
      <c r="BA93" s="303"/>
      <c r="BB93" s="303"/>
      <c r="BC93" s="312"/>
      <c r="BD93" s="324"/>
      <c r="BE93" s="323"/>
      <c r="BF93" s="303"/>
      <c r="BG93" s="312"/>
      <c r="BH93" s="323"/>
      <c r="BI93" s="114"/>
      <c r="BJ93" s="114"/>
      <c r="BK93" s="114"/>
    </row>
    <row r="94" spans="33:101" x14ac:dyDescent="0.25">
      <c r="AH94" s="309"/>
      <c r="AI94" s="310"/>
      <c r="AJ94" s="310"/>
      <c r="AK94" s="313"/>
      <c r="AL94" s="309"/>
      <c r="AM94" s="312"/>
      <c r="AN94" s="11"/>
      <c r="AO94" s="306"/>
      <c r="AP94" s="265" t="s">
        <v>194</v>
      </c>
      <c r="AQ94" s="264" t="s">
        <v>195</v>
      </c>
      <c r="AR94" s="11"/>
      <c r="AS94" s="11"/>
      <c r="AT94" s="11"/>
      <c r="AU94" s="11"/>
      <c r="AV94" s="312"/>
      <c r="AW94" s="11"/>
      <c r="AX94" s="11"/>
      <c r="AY94" s="11"/>
      <c r="AZ94" s="11"/>
      <c r="BA94" s="303"/>
      <c r="BB94" s="303"/>
      <c r="BC94" s="312"/>
      <c r="BD94" s="324"/>
      <c r="BE94" s="323"/>
      <c r="BF94" s="303"/>
      <c r="BG94" s="312"/>
      <c r="BH94" s="114"/>
      <c r="BI94" s="114"/>
      <c r="BJ94" s="114"/>
      <c r="BK94" s="114"/>
    </row>
    <row r="95" spans="33:101" x14ac:dyDescent="0.25">
      <c r="AH95" s="309"/>
      <c r="AI95" s="310"/>
      <c r="AJ95" s="310"/>
      <c r="AK95" s="313"/>
      <c r="AL95" s="309"/>
      <c r="AM95" s="312"/>
      <c r="AN95" s="11"/>
      <c r="AO95" s="11"/>
      <c r="AP95" s="495"/>
      <c r="AQ95" s="264" t="s">
        <v>196</v>
      </c>
      <c r="AR95" s="11"/>
      <c r="AS95" s="11"/>
      <c r="AT95" s="11"/>
      <c r="AU95" s="11"/>
      <c r="AV95" s="312"/>
      <c r="AW95" s="11"/>
      <c r="AX95" s="11"/>
      <c r="AY95" s="11"/>
      <c r="AZ95" s="11"/>
      <c r="BA95" s="303"/>
      <c r="BB95" s="303"/>
      <c r="BC95" s="312"/>
      <c r="BD95" s="324"/>
      <c r="BE95" s="323"/>
      <c r="BF95" s="303"/>
      <c r="BG95" s="312"/>
      <c r="BH95" s="114"/>
      <c r="BI95" s="114"/>
      <c r="BJ95" s="114"/>
      <c r="BK95" s="114"/>
    </row>
    <row r="96" spans="33:101" x14ac:dyDescent="0.25">
      <c r="AH96" s="309"/>
      <c r="AI96" s="310"/>
      <c r="AJ96" s="310"/>
      <c r="AK96" s="314"/>
      <c r="AL96" s="309"/>
      <c r="AM96" s="312"/>
      <c r="AN96" s="11"/>
      <c r="AO96" s="11"/>
      <c r="AP96" s="495"/>
      <c r="AQ96" s="264" t="s">
        <v>197</v>
      </c>
      <c r="AR96" s="11"/>
      <c r="AS96" s="11"/>
      <c r="AT96" s="11"/>
      <c r="AU96" s="11"/>
      <c r="AV96" s="312"/>
      <c r="AW96" s="11"/>
      <c r="AX96" s="11"/>
      <c r="AY96" s="11"/>
      <c r="AZ96" s="11"/>
      <c r="BA96" s="303"/>
      <c r="BB96" s="303"/>
      <c r="BC96" s="312"/>
      <c r="BD96" s="324"/>
      <c r="BE96" s="323"/>
      <c r="BF96" s="303"/>
      <c r="BG96" s="312"/>
      <c r="BH96" s="114"/>
      <c r="BI96" s="114"/>
      <c r="BJ96" s="114"/>
      <c r="BK96" s="114"/>
    </row>
    <row r="97" spans="34:63" x14ac:dyDescent="0.25">
      <c r="AH97" s="309"/>
      <c r="AI97" s="310"/>
      <c r="AJ97" s="310"/>
      <c r="AK97" s="309"/>
      <c r="AL97" s="309"/>
      <c r="AM97" s="312"/>
      <c r="AN97" s="11"/>
      <c r="AO97" s="11"/>
      <c r="AP97" s="495"/>
      <c r="AQ97" s="264" t="s">
        <v>198</v>
      </c>
      <c r="AR97" s="11"/>
      <c r="AS97" s="11"/>
      <c r="AT97" s="11"/>
      <c r="AU97" s="11"/>
      <c r="AV97" s="312"/>
      <c r="AW97" s="11"/>
      <c r="AX97" s="11"/>
      <c r="AY97" s="11"/>
      <c r="AZ97" s="11"/>
      <c r="BA97" s="303"/>
      <c r="BB97" s="303"/>
      <c r="BC97" s="312"/>
      <c r="BD97" s="303"/>
      <c r="BE97" s="323"/>
      <c r="BF97" s="303"/>
      <c r="BG97" s="312"/>
      <c r="BH97" s="114"/>
      <c r="BI97" s="114"/>
      <c r="BJ97" s="114"/>
      <c r="BK97" s="114"/>
    </row>
    <row r="98" spans="34:63" x14ac:dyDescent="0.25">
      <c r="AH98" s="309"/>
      <c r="AI98" s="310"/>
      <c r="AJ98" s="310"/>
      <c r="AK98" s="309"/>
      <c r="AL98" s="309"/>
      <c r="AM98" s="312"/>
      <c r="AN98" s="11"/>
      <c r="AO98" s="11"/>
      <c r="AP98" s="495"/>
      <c r="AQ98" s="264" t="s">
        <v>199</v>
      </c>
      <c r="AR98" s="11"/>
      <c r="AS98" s="11"/>
      <c r="AT98" s="11"/>
      <c r="AU98" s="11"/>
      <c r="AV98" s="312"/>
      <c r="AW98" s="11"/>
      <c r="AX98" s="11"/>
      <c r="AY98" s="11"/>
      <c r="AZ98" s="11"/>
      <c r="BA98" s="303"/>
      <c r="BB98" s="303"/>
      <c r="BC98" s="312"/>
      <c r="BD98" s="303"/>
      <c r="BE98" s="323"/>
      <c r="BF98" s="303"/>
      <c r="BG98" s="312"/>
      <c r="BH98" s="114"/>
      <c r="BI98" s="114"/>
      <c r="BJ98" s="114"/>
      <c r="BK98" s="114"/>
    </row>
    <row r="99" spans="34:63" x14ac:dyDescent="0.25">
      <c r="AH99" s="309"/>
      <c r="AI99" s="310"/>
      <c r="AJ99" s="310"/>
      <c r="AK99" s="309"/>
      <c r="AL99" s="309"/>
      <c r="AM99" s="312"/>
      <c r="AN99" s="11"/>
      <c r="AO99" s="11"/>
      <c r="AP99" s="495"/>
      <c r="AQ99" s="264" t="s">
        <v>200</v>
      </c>
      <c r="AR99" s="11"/>
      <c r="AS99" s="11"/>
      <c r="AT99" s="11"/>
      <c r="AU99" s="11"/>
      <c r="AV99" s="11"/>
      <c r="AW99" s="11"/>
      <c r="AX99" s="11"/>
      <c r="AY99" s="11"/>
      <c r="AZ99" s="11"/>
      <c r="BA99" s="303"/>
      <c r="BB99" s="303"/>
      <c r="BC99" s="312"/>
      <c r="BD99" s="303"/>
      <c r="BE99" s="323"/>
      <c r="BF99" s="303"/>
      <c r="BG99" s="312"/>
      <c r="BH99" s="114"/>
      <c r="BI99" s="114"/>
      <c r="BJ99" s="114"/>
      <c r="BK99" s="114"/>
    </row>
    <row r="100" spans="34:63" x14ac:dyDescent="0.25">
      <c r="AH100" s="309"/>
      <c r="AI100" s="310"/>
      <c r="AJ100" s="310"/>
      <c r="AK100" s="309"/>
      <c r="AL100" s="309"/>
      <c r="AM100" s="312"/>
      <c r="AN100" s="11"/>
      <c r="AO100" s="11"/>
      <c r="AP100" s="495"/>
      <c r="AQ100" s="264" t="s">
        <v>201</v>
      </c>
      <c r="AR100" s="11"/>
      <c r="AS100" s="11"/>
      <c r="AT100" s="11"/>
      <c r="AU100" s="11"/>
      <c r="AV100" s="11"/>
      <c r="AW100" s="11"/>
      <c r="AX100" s="11"/>
      <c r="AY100" s="11"/>
      <c r="AZ100" s="11"/>
      <c r="BA100" s="303"/>
      <c r="BB100" s="303"/>
      <c r="BC100" s="312"/>
      <c r="BD100" s="303"/>
      <c r="BE100" s="323"/>
      <c r="BF100" s="303"/>
      <c r="BG100" s="312"/>
      <c r="BH100" s="114"/>
      <c r="BI100" s="114"/>
      <c r="BJ100" s="114"/>
      <c r="BK100" s="114"/>
    </row>
    <row r="101" spans="34:63" x14ac:dyDescent="0.25">
      <c r="AH101" s="309"/>
      <c r="AI101" s="310"/>
      <c r="AJ101" s="310"/>
      <c r="AK101" s="309"/>
      <c r="AL101" s="309"/>
      <c r="AM101" s="312"/>
      <c r="AN101" s="11"/>
      <c r="AO101" s="11"/>
      <c r="AP101" s="495"/>
      <c r="AQ101" s="264" t="s">
        <v>202</v>
      </c>
      <c r="AR101" s="11"/>
      <c r="AS101" s="11"/>
      <c r="AT101" s="11"/>
      <c r="AU101" s="11"/>
      <c r="AV101" s="11"/>
      <c r="AW101" s="11"/>
      <c r="AX101" s="11"/>
      <c r="AY101" s="11"/>
      <c r="AZ101" s="11"/>
      <c r="BA101" s="303"/>
      <c r="BB101" s="303"/>
      <c r="BC101" s="312"/>
      <c r="BD101" s="303"/>
      <c r="BE101" s="323"/>
      <c r="BF101" s="303"/>
      <c r="BG101" s="312"/>
      <c r="BH101" s="114"/>
      <c r="BI101" s="114"/>
      <c r="BJ101" s="114"/>
      <c r="BK101" s="114"/>
    </row>
    <row r="102" spans="34:63" x14ac:dyDescent="0.25">
      <c r="AH102" s="309"/>
      <c r="AI102" s="303"/>
      <c r="AJ102" s="303"/>
      <c r="AK102" s="11"/>
      <c r="AL102" s="11"/>
      <c r="AM102" s="11"/>
      <c r="AN102" s="11"/>
      <c r="AO102" s="11"/>
      <c r="AP102" s="495"/>
      <c r="AQ102" s="264" t="s">
        <v>203</v>
      </c>
      <c r="AR102" s="11"/>
      <c r="AS102" s="11"/>
      <c r="AT102" s="11"/>
      <c r="AU102" s="11"/>
      <c r="AV102" s="11"/>
      <c r="AW102" s="11"/>
      <c r="AX102" s="11"/>
      <c r="AY102" s="11"/>
      <c r="AZ102" s="11"/>
      <c r="BA102" s="303"/>
      <c r="BB102" s="303"/>
      <c r="BC102" s="312"/>
      <c r="BD102" s="303"/>
      <c r="BE102" s="323"/>
      <c r="BF102" s="303"/>
      <c r="BG102" s="312"/>
      <c r="BH102" s="114"/>
      <c r="BI102" s="114"/>
      <c r="BJ102" s="114"/>
      <c r="BK102" s="114"/>
    </row>
    <row r="103" spans="34:63" x14ac:dyDescent="0.25">
      <c r="AH103" s="309"/>
      <c r="AI103" s="303"/>
      <c r="AJ103" s="303"/>
      <c r="AK103" s="11"/>
      <c r="AL103" s="11"/>
      <c r="AM103" s="11"/>
      <c r="AN103" s="11"/>
      <c r="AO103" s="11"/>
      <c r="AP103" s="495"/>
      <c r="AQ103" s="264" t="s">
        <v>204</v>
      </c>
      <c r="AR103" s="11"/>
      <c r="AS103" s="11"/>
      <c r="AT103" s="11"/>
      <c r="AU103" s="11"/>
      <c r="AV103" s="11"/>
      <c r="AW103" s="11"/>
      <c r="AX103" s="11"/>
      <c r="AY103" s="11"/>
      <c r="AZ103" s="11"/>
      <c r="BA103" s="303"/>
      <c r="BB103" s="303"/>
      <c r="BC103" s="312"/>
      <c r="BD103" s="303"/>
      <c r="BE103" s="323"/>
      <c r="BF103" s="303"/>
      <c r="BG103" s="312"/>
      <c r="BH103" s="114"/>
      <c r="BI103" s="114"/>
      <c r="BJ103" s="114"/>
      <c r="BK103" s="114"/>
    </row>
    <row r="104" spans="34:63" x14ac:dyDescent="0.25">
      <c r="AH104" s="312"/>
      <c r="AI104" s="315"/>
      <c r="AJ104" s="315"/>
      <c r="AK104" s="312"/>
      <c r="AL104" s="312"/>
      <c r="AM104" s="312"/>
      <c r="AN104" s="11"/>
      <c r="AO104" s="312"/>
      <c r="AP104" s="495" t="s">
        <v>205</v>
      </c>
      <c r="AQ104" s="264" t="s">
        <v>206</v>
      </c>
      <c r="AR104" s="312"/>
      <c r="AS104" s="312"/>
      <c r="AT104" s="312"/>
      <c r="AU104" s="312"/>
      <c r="AV104" s="312"/>
      <c r="AW104" s="312"/>
      <c r="AX104" s="312"/>
      <c r="AY104" s="312"/>
      <c r="AZ104" s="312"/>
      <c r="BA104" s="315"/>
      <c r="BB104" s="315"/>
      <c r="BC104" s="312"/>
      <c r="BD104" s="315"/>
      <c r="BE104" s="320"/>
      <c r="BF104" s="315"/>
      <c r="BG104" s="312"/>
      <c r="BH104" s="114"/>
      <c r="BI104" s="114"/>
      <c r="BJ104" s="114"/>
      <c r="BK104" s="114"/>
    </row>
    <row r="105" spans="34:63" x14ac:dyDescent="0.25">
      <c r="AH105" s="312"/>
      <c r="AI105" s="315"/>
      <c r="AJ105" s="315"/>
      <c r="AK105" s="312"/>
      <c r="AL105" s="312"/>
      <c r="AM105" s="312"/>
      <c r="AN105" s="11"/>
      <c r="AO105" s="312"/>
      <c r="AP105" s="495"/>
      <c r="AQ105" s="264" t="s">
        <v>207</v>
      </c>
      <c r="AR105" s="312"/>
      <c r="AS105" s="312"/>
      <c r="AT105" s="312"/>
      <c r="AU105" s="312"/>
      <c r="AV105" s="312"/>
      <c r="AW105" s="312"/>
      <c r="AX105" s="312"/>
      <c r="AY105" s="312"/>
      <c r="AZ105" s="312"/>
      <c r="BA105" s="315"/>
      <c r="BB105" s="315"/>
      <c r="BC105" s="312"/>
      <c r="BD105" s="315"/>
      <c r="BE105" s="320"/>
      <c r="BF105" s="315"/>
      <c r="BG105" s="312"/>
      <c r="BH105" s="114"/>
      <c r="BI105" s="114"/>
      <c r="BJ105" s="114"/>
      <c r="BK105" s="114"/>
    </row>
    <row r="106" spans="34:63" x14ac:dyDescent="0.25">
      <c r="AH106" s="312"/>
      <c r="AI106" s="315"/>
      <c r="AJ106" s="315"/>
      <c r="AK106" s="312"/>
      <c r="AL106" s="312"/>
      <c r="AM106" s="312"/>
      <c r="AN106" s="11"/>
      <c r="AO106" s="312"/>
      <c r="AP106" s="495"/>
      <c r="AQ106" s="266" t="s">
        <v>67</v>
      </c>
      <c r="AR106" s="312"/>
      <c r="AS106" s="312"/>
      <c r="AT106" s="312"/>
      <c r="AU106" s="312"/>
      <c r="AV106" s="312"/>
      <c r="AW106" s="312"/>
      <c r="AX106" s="312"/>
      <c r="AY106" s="312"/>
      <c r="AZ106" s="312"/>
      <c r="BA106" s="315"/>
      <c r="BB106" s="315"/>
      <c r="BC106" s="312"/>
      <c r="BD106" s="315"/>
      <c r="BE106" s="320"/>
      <c r="BF106" s="315"/>
      <c r="BG106" s="11"/>
      <c r="BH106" s="114"/>
      <c r="BI106" s="114"/>
      <c r="BJ106" s="114"/>
      <c r="BK106" s="114"/>
    </row>
    <row r="107" spans="34:63" x14ac:dyDescent="0.25">
      <c r="AO107" s="114"/>
      <c r="AP107" s="114"/>
    </row>
    <row r="108" spans="34:63" x14ac:dyDescent="0.25">
      <c r="AO108" s="114"/>
      <c r="AP108" s="114"/>
    </row>
  </sheetData>
  <mergeCells count="18">
    <mergeCell ref="H16:I16"/>
    <mergeCell ref="B18:E18"/>
    <mergeCell ref="H18:J18"/>
    <mergeCell ref="M18:P18"/>
    <mergeCell ref="H7:I7"/>
    <mergeCell ref="H9:J9"/>
    <mergeCell ref="H10:J10"/>
    <mergeCell ref="H14:J14"/>
    <mergeCell ref="B16:E16"/>
    <mergeCell ref="B1:J1"/>
    <mergeCell ref="M14:P14"/>
    <mergeCell ref="B7:E7"/>
    <mergeCell ref="A4:P4"/>
    <mergeCell ref="B11:D11"/>
    <mergeCell ref="B9:E9"/>
    <mergeCell ref="B14:E14"/>
    <mergeCell ref="M7:N7"/>
    <mergeCell ref="M9:N9"/>
  </mergeCells>
  <dataValidations count="5">
    <dataValidation type="date" allowBlank="1" showInputMessage="1" showErrorMessage="1" sqref="M9 M7">
      <formula1>29221</formula1>
      <formula2>47848</formula2>
    </dataValidation>
    <dataValidation type="list" allowBlank="1" showInputMessage="1" showErrorMessage="1" sqref="H11">
      <formula1>$AN$89:$AN$90</formula1>
    </dataValidation>
    <dataValidation type="list" allowBlank="1" showInputMessage="1" showErrorMessage="1" sqref="B9:E9">
      <formula1>$AO$89:$AO$92</formula1>
    </dataValidation>
    <dataValidation type="list" allowBlank="1" showInputMessage="1" showErrorMessage="1" sqref="H9:J9">
      <formula1>$AP$89:$AP$94</formula1>
    </dataValidation>
    <dataValidation type="list" allowBlank="1" showInputMessage="1" showErrorMessage="1" sqref="H10:J10">
      <formula1>$AQ$89:$AQ$106</formula1>
    </dataValidation>
  </dataValidations>
  <pageMargins left="0.39370078740157483" right="0.19685039370078741" top="1.1023622047244095" bottom="0.27559055118110237" header="0.31496062992125984" footer="0.31496062992125984"/>
  <pageSetup paperSize="9" scale="76" fitToHeight="2" orientation="landscape" r:id="rId1"/>
  <ignoredErrors>
    <ignoredError sqref="G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57"/>
  <sheetViews>
    <sheetView showGridLines="0" zoomScale="85" zoomScaleNormal="85" workbookViewId="0">
      <selection activeCell="B3" sqref="B3:E3"/>
    </sheetView>
  </sheetViews>
  <sheetFormatPr defaultRowHeight="15" x14ac:dyDescent="0.25"/>
  <cols>
    <col min="1" max="1" width="18.85546875" style="200" customWidth="1"/>
    <col min="2" max="2" width="9.7109375" style="160" customWidth="1"/>
    <col min="3" max="3" width="2.140625" style="160" customWidth="1"/>
    <col min="4" max="4" width="9.7109375" style="160" customWidth="1"/>
    <col min="5" max="5" width="16.85546875" style="160" customWidth="1"/>
    <col min="6" max="6" width="9.7109375" style="137" customWidth="1"/>
    <col min="7" max="7" width="16.42578125" style="137" customWidth="1"/>
    <col min="8" max="8" width="16.5703125" style="137" customWidth="1"/>
    <col min="9" max="9" width="15" style="137" customWidth="1"/>
    <col min="10" max="10" width="5.28515625" style="161" customWidth="1"/>
    <col min="11" max="11" width="5.7109375" style="161" customWidth="1"/>
    <col min="12" max="12" width="9.140625" style="160" customWidth="1"/>
    <col min="13" max="13" width="9.5703125" style="160" customWidth="1"/>
    <col min="14" max="14" width="9.85546875" style="160" customWidth="1"/>
    <col min="15" max="15" width="3.140625" style="160" customWidth="1"/>
    <col min="16" max="16" width="20.85546875" style="137" customWidth="1"/>
    <col min="17" max="17" width="3.42578125" style="3" customWidth="1"/>
    <col min="18" max="19" width="8.7109375" style="7" customWidth="1"/>
    <col min="20" max="20" width="75.7109375" style="7" customWidth="1"/>
    <col min="21" max="26" width="8.7109375" style="7" customWidth="1"/>
    <col min="27" max="27" width="8.7109375" style="214" customWidth="1"/>
    <col min="28" max="28" width="37.28515625" style="115" customWidth="1"/>
    <col min="29" max="29" width="8.7109375" style="214" customWidth="1"/>
    <col min="30" max="30" width="27.140625" style="115" customWidth="1"/>
    <col min="31" max="31" width="8.7109375" style="115" customWidth="1"/>
    <col min="32" max="32" width="32.28515625" style="115" customWidth="1"/>
    <col min="33" max="33" width="34.42578125" style="7" customWidth="1"/>
    <col min="34" max="34" width="30" style="7" customWidth="1"/>
    <col min="35" max="35" width="30" style="8" customWidth="1"/>
    <col min="36" max="36" width="19.7109375" style="8" customWidth="1"/>
    <col min="37" max="37" width="19" style="7" customWidth="1"/>
    <col min="38" max="38" width="61.5703125" style="7" customWidth="1"/>
    <col min="39" max="39" width="23.85546875" style="7" customWidth="1"/>
    <col min="40" max="40" width="34.42578125" style="7" customWidth="1"/>
    <col min="41" max="41" width="58" style="7" customWidth="1"/>
    <col min="42" max="42" width="34.140625" style="7" customWidth="1"/>
    <col min="43" max="43" width="15.7109375" style="7" customWidth="1"/>
    <col min="44" max="44" width="18.42578125" style="7" customWidth="1"/>
    <col min="45" max="45" width="20.42578125" style="7" customWidth="1"/>
    <col min="46" max="46" width="36.140625" style="7" customWidth="1"/>
    <col min="47" max="47" width="19" style="7" customWidth="1"/>
    <col min="48" max="48" width="60.7109375" style="7" customWidth="1"/>
    <col min="49" max="49" width="45.7109375" style="7" customWidth="1"/>
    <col min="50" max="50" width="60.42578125" style="7" customWidth="1"/>
    <col min="51" max="51" width="94" style="7" customWidth="1"/>
    <col min="52" max="52" width="163.5703125" style="7" customWidth="1"/>
    <col min="53" max="53" width="9.140625" style="8"/>
    <col min="54" max="54" width="9.140625" style="7"/>
    <col min="55" max="55" width="33.7109375" style="7" customWidth="1"/>
    <col min="56" max="56" width="19.5703125" style="7" customWidth="1"/>
    <col min="57" max="57" width="19.85546875" style="7" customWidth="1"/>
    <col min="58" max="58" width="17.28515625" style="8" customWidth="1"/>
    <col min="59" max="59" width="27.7109375" style="7" customWidth="1"/>
    <col min="60" max="60" width="17.7109375" style="7" customWidth="1"/>
    <col min="61" max="61" width="9.140625" style="7"/>
    <col min="62" max="62" width="11.5703125" style="7" customWidth="1"/>
    <col min="63" max="63" width="16.42578125" style="7" customWidth="1"/>
    <col min="64" max="101" width="9.140625" style="7"/>
  </cols>
  <sheetData>
    <row r="1" spans="1:105" s="109" customFormat="1" ht="59.25" customHeight="1" x14ac:dyDescent="0.2">
      <c r="A1" s="212"/>
      <c r="B1" s="516" t="s">
        <v>149</v>
      </c>
      <c r="C1" s="517"/>
      <c r="D1" s="517"/>
      <c r="E1" s="517"/>
      <c r="F1" s="517"/>
      <c r="G1" s="517"/>
      <c r="H1" s="517"/>
      <c r="I1" s="517"/>
      <c r="J1" s="517"/>
      <c r="K1" s="142"/>
      <c r="L1" s="143"/>
      <c r="M1" s="143"/>
      <c r="N1" s="143"/>
      <c r="O1" s="143"/>
      <c r="P1" s="143"/>
      <c r="Q1" s="213"/>
      <c r="R1" s="115"/>
      <c r="S1" s="115"/>
      <c r="T1" s="115"/>
      <c r="U1" s="115"/>
      <c r="V1" s="115"/>
      <c r="W1" s="115"/>
      <c r="X1" s="115"/>
      <c r="Y1" s="115"/>
      <c r="Z1" s="115"/>
      <c r="AA1" s="214"/>
      <c r="AB1" s="115"/>
      <c r="AC1" s="214"/>
      <c r="AD1" s="115"/>
      <c r="AE1" s="115"/>
      <c r="AF1" s="115"/>
      <c r="AG1" s="115"/>
      <c r="AH1" s="115"/>
      <c r="AI1" s="214"/>
      <c r="AJ1" s="214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214"/>
      <c r="BB1" s="115"/>
      <c r="BC1" s="115"/>
      <c r="BD1" s="115"/>
      <c r="BE1" s="115"/>
      <c r="BF1" s="214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</row>
    <row r="2" spans="1:105" s="206" customFormat="1" ht="16.5" customHeight="1" x14ac:dyDescent="0.25">
      <c r="A2" s="253" t="s">
        <v>2</v>
      </c>
      <c r="B2" s="165"/>
      <c r="C2" s="165"/>
      <c r="D2" s="165"/>
      <c r="E2" s="165"/>
      <c r="F2" s="165"/>
      <c r="G2" s="165"/>
      <c r="H2" s="165"/>
      <c r="I2" s="166"/>
      <c r="J2" s="167"/>
      <c r="K2" s="167"/>
      <c r="L2" s="167"/>
      <c r="M2" s="167"/>
      <c r="N2" s="165"/>
      <c r="O2" s="167"/>
      <c r="P2" s="167"/>
      <c r="Q2" s="207"/>
      <c r="R2" s="208"/>
      <c r="S2" s="208"/>
      <c r="T2" s="208"/>
      <c r="U2" s="208"/>
      <c r="V2" s="208"/>
      <c r="W2" s="208"/>
      <c r="X2" s="208"/>
      <c r="Y2" s="208"/>
      <c r="Z2" s="208"/>
      <c r="AA2" s="209"/>
      <c r="AB2" s="208"/>
      <c r="AC2" s="209"/>
      <c r="AD2" s="208"/>
      <c r="AE2" s="208"/>
      <c r="AF2" s="208"/>
      <c r="AG2" s="208"/>
      <c r="AH2" s="208"/>
      <c r="AI2" s="209"/>
      <c r="AJ2" s="209"/>
      <c r="AK2" s="208"/>
      <c r="AL2" s="208"/>
      <c r="AM2" s="208"/>
      <c r="AN2" s="208"/>
      <c r="AO2" s="208"/>
      <c r="AP2" s="208"/>
      <c r="AQ2" s="241"/>
      <c r="AR2" s="241"/>
      <c r="AS2" s="241"/>
      <c r="AT2" s="241"/>
      <c r="AU2" s="241"/>
      <c r="AV2" s="241"/>
      <c r="AW2" s="241"/>
      <c r="AX2" s="241"/>
      <c r="AY2" s="241"/>
      <c r="AZ2" s="208"/>
      <c r="BA2" s="209"/>
      <c r="BB2" s="208"/>
      <c r="BC2" s="208"/>
      <c r="BD2" s="208"/>
      <c r="BE2" s="208"/>
      <c r="BF2" s="209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</row>
    <row r="3" spans="1:105" s="206" customFormat="1" ht="16.5" customHeight="1" x14ac:dyDescent="0.25">
      <c r="A3" s="169" t="s">
        <v>147</v>
      </c>
      <c r="B3" s="518"/>
      <c r="C3" s="519"/>
      <c r="D3" s="519"/>
      <c r="E3" s="520"/>
      <c r="F3" s="165"/>
      <c r="G3" s="166" t="s">
        <v>148</v>
      </c>
      <c r="H3" s="501"/>
      <c r="I3" s="506"/>
      <c r="J3" s="506"/>
      <c r="K3" s="506"/>
      <c r="L3" s="506"/>
      <c r="M3" s="506"/>
      <c r="N3" s="506"/>
      <c r="O3" s="506"/>
      <c r="P3" s="507"/>
      <c r="Q3" s="207"/>
      <c r="R3" s="208"/>
      <c r="S3" s="208"/>
      <c r="T3" s="208"/>
      <c r="U3" s="208"/>
      <c r="V3" s="208"/>
      <c r="W3" s="208"/>
      <c r="X3" s="208"/>
      <c r="Y3" s="208"/>
      <c r="Z3" s="208"/>
      <c r="AA3" s="209"/>
      <c r="AB3" s="208"/>
      <c r="AC3" s="209"/>
      <c r="AD3" s="208"/>
      <c r="AE3" s="208"/>
      <c r="AF3" s="208"/>
      <c r="AG3" s="208"/>
      <c r="AH3" s="208"/>
      <c r="AI3" s="209"/>
      <c r="AJ3" s="209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9"/>
      <c r="BB3" s="208"/>
      <c r="BC3" s="208"/>
      <c r="BD3" s="208"/>
      <c r="BE3" s="208"/>
      <c r="BF3" s="209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</row>
    <row r="4" spans="1:105" s="206" customFormat="1" ht="16.5" customHeight="1" x14ac:dyDescent="0.25">
      <c r="A4" s="169"/>
      <c r="B4" s="167"/>
      <c r="C4" s="167"/>
      <c r="D4" s="167"/>
      <c r="E4" s="167"/>
      <c r="F4" s="165"/>
      <c r="G4" s="165"/>
      <c r="H4" s="165"/>
      <c r="I4" s="211"/>
      <c r="J4" s="167"/>
      <c r="K4" s="254"/>
      <c r="L4" s="167"/>
      <c r="M4" s="167"/>
      <c r="N4" s="167"/>
      <c r="O4" s="167"/>
      <c r="P4" s="167"/>
      <c r="Q4" s="207"/>
      <c r="R4" s="208"/>
      <c r="S4" s="208"/>
      <c r="T4" s="208"/>
      <c r="U4" s="208"/>
      <c r="V4" s="208"/>
      <c r="W4" s="208"/>
      <c r="X4" s="208"/>
      <c r="Y4" s="208"/>
      <c r="Z4" s="208"/>
      <c r="AA4" s="209"/>
      <c r="AB4" s="208"/>
      <c r="AC4" s="209"/>
      <c r="AD4" s="208"/>
      <c r="AE4" s="208"/>
      <c r="AF4" s="208"/>
      <c r="AG4" s="208"/>
      <c r="AH4" s="208"/>
      <c r="AI4" s="209"/>
      <c r="AJ4" s="209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9"/>
      <c r="BB4" s="208"/>
      <c r="BC4" s="208"/>
      <c r="BD4" s="208"/>
      <c r="BE4" s="208"/>
      <c r="BF4" s="209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</row>
    <row r="5" spans="1:105" s="206" customFormat="1" ht="16.5" customHeight="1" x14ac:dyDescent="0.25">
      <c r="A5" s="169" t="s">
        <v>150</v>
      </c>
      <c r="B5" s="527"/>
      <c r="C5" s="528"/>
      <c r="D5" s="528"/>
      <c r="E5" s="529"/>
      <c r="F5" s="243"/>
      <c r="G5" s="210" t="s">
        <v>151</v>
      </c>
      <c r="H5" s="527"/>
      <c r="I5" s="528"/>
      <c r="J5" s="529"/>
      <c r="K5" s="356"/>
      <c r="L5" s="169" t="s">
        <v>152</v>
      </c>
      <c r="M5" s="527"/>
      <c r="N5" s="528"/>
      <c r="O5" s="528"/>
      <c r="P5" s="529"/>
      <c r="Q5" s="207"/>
      <c r="R5" s="208"/>
      <c r="S5" s="208"/>
      <c r="T5" s="208"/>
      <c r="U5" s="208"/>
      <c r="V5" s="208"/>
      <c r="W5" s="208"/>
      <c r="X5" s="208"/>
      <c r="Y5" s="208"/>
      <c r="Z5" s="208"/>
      <c r="AA5" s="209"/>
      <c r="AB5" s="208"/>
      <c r="AC5" s="209"/>
      <c r="AD5" s="208"/>
      <c r="AE5" s="208"/>
      <c r="AF5" s="208"/>
      <c r="AG5" s="208"/>
      <c r="AH5" s="208"/>
      <c r="AI5" s="209"/>
      <c r="AJ5" s="209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9"/>
      <c r="BB5" s="208"/>
      <c r="BC5" s="208"/>
      <c r="BD5" s="208"/>
      <c r="BE5" s="208"/>
      <c r="BF5" s="209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</row>
    <row r="6" spans="1:105" s="206" customFormat="1" ht="16.5" customHeight="1" x14ac:dyDescent="0.25">
      <c r="A6" s="169"/>
      <c r="B6" s="167"/>
      <c r="C6" s="167"/>
      <c r="D6" s="167"/>
      <c r="E6" s="167"/>
      <c r="F6" s="165"/>
      <c r="G6" s="165"/>
      <c r="H6" s="165"/>
      <c r="I6" s="211"/>
      <c r="J6" s="167"/>
      <c r="K6" s="167"/>
      <c r="L6" s="167"/>
      <c r="M6" s="167"/>
      <c r="N6" s="167"/>
      <c r="O6" s="167"/>
      <c r="P6" s="167"/>
      <c r="Q6" s="207"/>
      <c r="R6" s="208"/>
      <c r="S6" s="208"/>
      <c r="T6" s="208"/>
      <c r="U6" s="208"/>
      <c r="V6" s="208"/>
      <c r="W6" s="208"/>
      <c r="X6" s="208"/>
      <c r="Y6" s="208"/>
      <c r="Z6" s="208"/>
      <c r="AA6" s="209"/>
      <c r="AB6" s="208"/>
      <c r="AC6" s="209"/>
      <c r="AD6" s="208"/>
      <c r="AE6" s="208"/>
      <c r="AF6" s="208"/>
      <c r="AG6" s="208"/>
      <c r="AH6" s="208"/>
      <c r="AI6" s="209"/>
      <c r="AJ6" s="209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9"/>
      <c r="BB6" s="208"/>
      <c r="BC6" s="208"/>
      <c r="BD6" s="208"/>
      <c r="BE6" s="208"/>
      <c r="BF6" s="209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</row>
    <row r="7" spans="1:105" s="206" customFormat="1" ht="16.5" customHeight="1" x14ac:dyDescent="0.25">
      <c r="A7" s="169" t="s">
        <v>40</v>
      </c>
      <c r="B7" s="518"/>
      <c r="C7" s="519"/>
      <c r="D7" s="519"/>
      <c r="E7" s="520"/>
      <c r="F7" s="243"/>
      <c r="G7" s="244" t="s">
        <v>43</v>
      </c>
      <c r="H7" s="521"/>
      <c r="I7" s="522"/>
      <c r="J7" s="167"/>
      <c r="K7" s="167"/>
      <c r="L7" s="167"/>
      <c r="M7" s="167"/>
      <c r="N7" s="167"/>
      <c r="O7" s="240"/>
      <c r="P7" s="167"/>
      <c r="Q7" s="207"/>
      <c r="R7" s="208"/>
      <c r="S7" s="208"/>
      <c r="T7" s="208"/>
      <c r="U7" s="208"/>
      <c r="V7" s="208"/>
      <c r="W7" s="208"/>
      <c r="X7" s="208"/>
      <c r="Y7" s="208"/>
      <c r="Z7" s="208"/>
      <c r="AA7" s="209"/>
      <c r="AB7" s="208"/>
      <c r="AC7" s="209"/>
      <c r="AD7" s="208"/>
      <c r="AE7" s="208"/>
      <c r="AF7" s="208"/>
      <c r="AG7" s="208"/>
      <c r="AH7" s="208"/>
      <c r="AI7" s="209"/>
      <c r="AJ7" s="209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9"/>
      <c r="BB7" s="208"/>
      <c r="BC7" s="208"/>
      <c r="BD7" s="208"/>
      <c r="BE7" s="208"/>
      <c r="BF7" s="209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</row>
    <row r="8" spans="1:105" s="206" customFormat="1" ht="16.5" customHeight="1" x14ac:dyDescent="0.25">
      <c r="A8" s="202"/>
      <c r="B8" s="203"/>
      <c r="C8" s="203"/>
      <c r="D8" s="203"/>
      <c r="E8" s="203"/>
      <c r="F8" s="203"/>
      <c r="G8" s="203"/>
      <c r="H8" s="203"/>
      <c r="I8" s="203"/>
      <c r="J8" s="245"/>
      <c r="K8" s="245"/>
      <c r="L8" s="203"/>
      <c r="M8" s="167"/>
      <c r="N8" s="167"/>
      <c r="O8" s="167"/>
      <c r="P8" s="167"/>
      <c r="Q8" s="207"/>
      <c r="R8" s="208"/>
      <c r="S8" s="208"/>
      <c r="T8" s="208"/>
      <c r="U8" s="208"/>
      <c r="V8" s="208"/>
      <c r="W8" s="208"/>
      <c r="X8" s="208"/>
      <c r="Y8" s="208"/>
      <c r="Z8" s="208"/>
      <c r="AA8" s="209"/>
      <c r="AB8" s="208"/>
      <c r="AC8" s="209"/>
      <c r="AD8" s="208"/>
      <c r="AE8" s="208"/>
      <c r="AF8" s="208"/>
      <c r="AG8" s="208"/>
      <c r="AH8" s="208"/>
      <c r="AI8" s="209"/>
      <c r="AJ8" s="209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9"/>
      <c r="BB8" s="208"/>
      <c r="BC8" s="208"/>
      <c r="BD8" s="208"/>
      <c r="BE8" s="208"/>
      <c r="BF8" s="209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</row>
    <row r="9" spans="1:105" s="206" customFormat="1" ht="16.5" customHeight="1" x14ac:dyDescent="0.25">
      <c r="A9" s="246" t="s">
        <v>127</v>
      </c>
      <c r="B9" s="203"/>
      <c r="C9" s="203"/>
      <c r="D9" s="203"/>
      <c r="E9" s="203"/>
      <c r="F9" s="203"/>
      <c r="G9" s="203"/>
      <c r="H9" s="203"/>
      <c r="I9" s="203"/>
      <c r="J9" s="245"/>
      <c r="K9" s="245"/>
      <c r="L9" s="203"/>
      <c r="M9" s="167"/>
      <c r="N9" s="167"/>
      <c r="O9" s="167"/>
      <c r="P9" s="167"/>
      <c r="Q9" s="207"/>
      <c r="R9" s="208"/>
      <c r="S9" s="208"/>
      <c r="T9" s="208"/>
      <c r="U9" s="208"/>
      <c r="V9" s="208"/>
      <c r="W9" s="208"/>
      <c r="X9" s="208"/>
      <c r="Y9" s="208"/>
      <c r="Z9" s="208"/>
      <c r="AA9" s="209"/>
      <c r="AB9" s="208"/>
      <c r="AC9" s="209"/>
      <c r="AD9" s="208"/>
      <c r="AE9" s="208"/>
      <c r="AF9" s="208"/>
      <c r="AG9" s="208"/>
      <c r="AH9" s="208"/>
      <c r="AI9" s="209"/>
      <c r="AJ9" s="209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9"/>
      <c r="BB9" s="208"/>
      <c r="BC9" s="208"/>
      <c r="BD9" s="208"/>
      <c r="BE9" s="208"/>
      <c r="BF9" s="209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</row>
    <row r="10" spans="1:105" s="206" customFormat="1" ht="16.5" customHeight="1" x14ac:dyDescent="0.2">
      <c r="A10" s="202" t="s">
        <v>154</v>
      </c>
      <c r="B10" s="523"/>
      <c r="C10" s="524"/>
      <c r="D10" s="524"/>
      <c r="E10" s="525"/>
      <c r="F10" s="203"/>
      <c r="G10" s="204" t="s">
        <v>122</v>
      </c>
      <c r="H10" s="521"/>
      <c r="I10" s="526"/>
      <c r="J10" s="205"/>
      <c r="L10" s="204" t="s">
        <v>157</v>
      </c>
      <c r="M10" s="508"/>
      <c r="N10" s="509"/>
      <c r="O10" s="509"/>
      <c r="P10" s="510"/>
      <c r="Q10" s="207"/>
      <c r="R10" s="208"/>
      <c r="S10" s="208"/>
      <c r="T10" s="208"/>
      <c r="U10" s="208"/>
      <c r="V10" s="208"/>
      <c r="W10" s="208"/>
      <c r="X10" s="208"/>
      <c r="Y10" s="208"/>
      <c r="Z10" s="208"/>
      <c r="AA10" s="209"/>
      <c r="AB10" s="208"/>
      <c r="AC10" s="209"/>
      <c r="AD10" s="208"/>
      <c r="AE10" s="208"/>
      <c r="AF10" s="208"/>
      <c r="AG10" s="208"/>
      <c r="AH10" s="208"/>
      <c r="AI10" s="209"/>
      <c r="AJ10" s="209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9"/>
      <c r="BB10" s="208"/>
      <c r="BC10" s="208"/>
      <c r="BD10" s="208"/>
      <c r="BE10" s="208"/>
      <c r="BF10" s="209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</row>
    <row r="11" spans="1:105" s="206" customFormat="1" ht="16.5" customHeight="1" x14ac:dyDescent="0.2">
      <c r="A11" s="202" t="s">
        <v>155</v>
      </c>
      <c r="B11" s="523"/>
      <c r="C11" s="524"/>
      <c r="D11" s="524"/>
      <c r="E11" s="525"/>
      <c r="F11" s="203"/>
      <c r="G11" s="204" t="s">
        <v>123</v>
      </c>
      <c r="H11" s="521"/>
      <c r="I11" s="526"/>
      <c r="J11" s="205"/>
      <c r="L11" s="204" t="s">
        <v>158</v>
      </c>
      <c r="M11" s="508"/>
      <c r="N11" s="509"/>
      <c r="O11" s="509"/>
      <c r="P11" s="510"/>
      <c r="Q11" s="207"/>
      <c r="R11" s="208"/>
      <c r="S11" s="208"/>
      <c r="T11" s="208"/>
      <c r="U11" s="208"/>
      <c r="V11" s="208"/>
      <c r="W11" s="208"/>
      <c r="X11" s="208"/>
      <c r="Y11" s="208"/>
      <c r="Z11" s="208"/>
      <c r="AA11" s="209"/>
      <c r="AB11" s="208"/>
      <c r="AC11" s="209"/>
      <c r="AD11" s="208"/>
      <c r="AE11" s="208"/>
      <c r="AF11" s="208"/>
      <c r="AG11" s="208"/>
      <c r="AH11" s="208"/>
      <c r="AI11" s="209"/>
      <c r="AJ11" s="209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9"/>
      <c r="BB11" s="208"/>
      <c r="BC11" s="208"/>
      <c r="BD11" s="208"/>
      <c r="BE11" s="208"/>
      <c r="BF11" s="209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</row>
    <row r="12" spans="1:105" s="206" customFormat="1" ht="16.5" customHeight="1" x14ac:dyDescent="0.2">
      <c r="A12" s="202" t="s">
        <v>156</v>
      </c>
      <c r="B12" s="523"/>
      <c r="C12" s="524"/>
      <c r="D12" s="524"/>
      <c r="E12" s="525"/>
      <c r="F12" s="203"/>
      <c r="G12" s="204" t="s">
        <v>153</v>
      </c>
      <c r="H12" s="521"/>
      <c r="I12" s="526"/>
      <c r="J12" s="205"/>
      <c r="L12" s="204" t="s">
        <v>159</v>
      </c>
      <c r="M12" s="508"/>
      <c r="N12" s="509"/>
      <c r="O12" s="509"/>
      <c r="P12" s="510"/>
      <c r="Q12" s="207"/>
      <c r="R12" s="208"/>
      <c r="S12" s="208"/>
      <c r="T12" s="208"/>
      <c r="U12" s="208"/>
      <c r="V12" s="208"/>
      <c r="W12" s="208"/>
      <c r="X12" s="208"/>
      <c r="Y12" s="208"/>
      <c r="Z12" s="208"/>
      <c r="AA12" s="209"/>
      <c r="AB12" s="208"/>
      <c r="AC12" s="209"/>
      <c r="AD12" s="208"/>
      <c r="AE12" s="208"/>
      <c r="AF12" s="208"/>
      <c r="AG12" s="208"/>
      <c r="AH12" s="208"/>
      <c r="AI12" s="209"/>
      <c r="AJ12" s="209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9"/>
      <c r="BB12" s="208"/>
      <c r="BC12" s="208"/>
      <c r="BD12" s="208"/>
      <c r="BE12" s="208"/>
      <c r="BF12" s="209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</row>
    <row r="13" spans="1:105" s="206" customFormat="1" ht="16.5" customHeight="1" x14ac:dyDescent="0.25">
      <c r="A13" s="169"/>
      <c r="B13" s="167"/>
      <c r="C13" s="167"/>
      <c r="D13" s="167"/>
      <c r="E13" s="167"/>
      <c r="F13" s="165"/>
      <c r="G13" s="165"/>
      <c r="H13" s="165"/>
      <c r="I13" s="211"/>
      <c r="J13" s="167"/>
      <c r="K13" s="167"/>
      <c r="L13" s="167"/>
      <c r="M13" s="167"/>
      <c r="N13" s="167"/>
      <c r="O13" s="167"/>
      <c r="P13" s="167"/>
      <c r="Q13" s="207"/>
      <c r="R13" s="208"/>
      <c r="S13" s="208"/>
      <c r="T13" s="208"/>
      <c r="U13" s="208"/>
      <c r="V13" s="208"/>
      <c r="W13" s="208"/>
      <c r="X13" s="208"/>
      <c r="Y13" s="208"/>
      <c r="Z13" s="208"/>
      <c r="AA13" s="209"/>
      <c r="AB13" s="208"/>
      <c r="AC13" s="209"/>
      <c r="AD13" s="208"/>
      <c r="AE13" s="208"/>
      <c r="AF13" s="208"/>
      <c r="AG13" s="208"/>
      <c r="AH13" s="208"/>
      <c r="AI13" s="209"/>
      <c r="AJ13" s="209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9"/>
      <c r="BB13" s="208"/>
      <c r="BC13" s="208"/>
      <c r="BD13" s="208"/>
      <c r="BE13" s="208"/>
      <c r="BF13" s="209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08"/>
    </row>
    <row r="14" spans="1:105" s="206" customFormat="1" ht="16.5" customHeight="1" x14ac:dyDescent="0.25">
      <c r="A14" s="210" t="s">
        <v>160</v>
      </c>
      <c r="B14" s="540"/>
      <c r="C14" s="540"/>
      <c r="D14" s="540"/>
      <c r="E14" s="540"/>
      <c r="F14" s="540"/>
      <c r="G14" s="540"/>
      <c r="H14" s="165"/>
      <c r="I14" s="211"/>
      <c r="J14" s="167"/>
      <c r="K14" s="167"/>
      <c r="L14" s="167"/>
      <c r="M14" s="167"/>
      <c r="N14" s="167"/>
      <c r="O14" s="167"/>
      <c r="P14" s="167"/>
      <c r="Q14" s="207"/>
      <c r="R14" s="208"/>
      <c r="S14" s="208"/>
      <c r="T14" s="208"/>
      <c r="U14" s="208"/>
      <c r="V14" s="208"/>
      <c r="W14" s="208"/>
      <c r="X14" s="208"/>
      <c r="Y14" s="208"/>
      <c r="Z14" s="208"/>
      <c r="AA14" s="209"/>
      <c r="AB14" s="208"/>
      <c r="AC14" s="209"/>
      <c r="AD14" s="208"/>
      <c r="AE14" s="208"/>
      <c r="AF14" s="208"/>
      <c r="AG14" s="208"/>
      <c r="AH14" s="208"/>
      <c r="AI14" s="209"/>
      <c r="AJ14" s="209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9"/>
      <c r="BB14" s="208"/>
      <c r="BC14" s="208"/>
      <c r="BD14" s="208"/>
      <c r="BE14" s="208"/>
      <c r="BF14" s="209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</row>
    <row r="15" spans="1:105" s="206" customFormat="1" ht="16.5" customHeight="1" x14ac:dyDescent="0.25">
      <c r="A15" s="210" t="s">
        <v>161</v>
      </c>
      <c r="B15" s="540"/>
      <c r="C15" s="540"/>
      <c r="D15" s="540"/>
      <c r="E15" s="540"/>
      <c r="F15" s="540"/>
      <c r="G15" s="540"/>
      <c r="H15" s="165"/>
      <c r="I15" s="211"/>
      <c r="J15" s="167"/>
      <c r="K15" s="167"/>
      <c r="L15" s="167"/>
      <c r="M15" s="167"/>
      <c r="N15" s="167"/>
      <c r="O15" s="167"/>
      <c r="P15" s="167"/>
      <c r="Q15" s="207"/>
      <c r="R15" s="208"/>
      <c r="S15" s="208"/>
      <c r="T15" s="208"/>
      <c r="U15" s="208"/>
      <c r="V15" s="208"/>
      <c r="W15" s="208"/>
      <c r="X15" s="208"/>
      <c r="Y15" s="208"/>
      <c r="Z15" s="208"/>
      <c r="AA15" s="209"/>
      <c r="AB15" s="208"/>
      <c r="AC15" s="209"/>
      <c r="AD15" s="208"/>
      <c r="AE15" s="208"/>
      <c r="AF15" s="208"/>
      <c r="AG15" s="208"/>
      <c r="AH15" s="208"/>
      <c r="AI15" s="209"/>
      <c r="AJ15" s="209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9"/>
      <c r="BB15" s="208"/>
      <c r="BC15" s="208"/>
      <c r="BD15" s="208"/>
      <c r="BE15" s="208"/>
      <c r="BF15" s="209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</row>
    <row r="16" spans="1:105" s="206" customFormat="1" ht="16.5" customHeight="1" x14ac:dyDescent="0.25">
      <c r="A16" s="169"/>
      <c r="B16" s="167"/>
      <c r="C16" s="167"/>
      <c r="D16" s="167"/>
      <c r="E16" s="167"/>
      <c r="F16" s="165"/>
      <c r="G16" s="165"/>
      <c r="H16" s="165"/>
      <c r="I16" s="211"/>
      <c r="J16" s="167"/>
      <c r="K16" s="167"/>
      <c r="L16" s="167"/>
      <c r="M16" s="167"/>
      <c r="N16" s="167"/>
      <c r="O16" s="167"/>
      <c r="P16" s="167"/>
      <c r="Q16" s="207"/>
      <c r="R16" s="208"/>
      <c r="S16" s="208"/>
      <c r="T16" s="208"/>
      <c r="U16" s="208"/>
      <c r="V16" s="208"/>
      <c r="W16" s="208"/>
      <c r="X16" s="208"/>
      <c r="Y16" s="208"/>
      <c r="Z16" s="208"/>
      <c r="AA16" s="209"/>
      <c r="AB16" s="208"/>
      <c r="AC16" s="209"/>
      <c r="AD16" s="208"/>
      <c r="AE16" s="208"/>
      <c r="AF16" s="208"/>
      <c r="AG16" s="208"/>
      <c r="AH16" s="208"/>
      <c r="AI16" s="209"/>
      <c r="AJ16" s="209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9"/>
      <c r="BB16" s="208"/>
      <c r="BC16" s="208"/>
      <c r="BD16" s="208"/>
      <c r="BE16" s="208"/>
      <c r="BF16" s="209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</row>
    <row r="17" spans="1:105" s="206" customFormat="1" ht="16.5" customHeight="1" x14ac:dyDescent="0.25">
      <c r="A17" s="247" t="s">
        <v>162</v>
      </c>
      <c r="C17" s="238"/>
      <c r="D17" s="167"/>
      <c r="E17" s="167"/>
      <c r="F17" s="165"/>
      <c r="Q17" s="207"/>
      <c r="R17" s="208"/>
      <c r="S17" s="208"/>
      <c r="T17" s="208"/>
      <c r="U17" s="208"/>
      <c r="V17" s="208"/>
      <c r="W17" s="208"/>
      <c r="X17" s="208"/>
      <c r="Y17" s="208"/>
      <c r="Z17" s="208"/>
      <c r="AA17" s="209"/>
      <c r="AB17" s="208"/>
      <c r="AC17" s="209"/>
      <c r="AD17" s="208"/>
      <c r="AE17" s="208"/>
      <c r="AF17" s="208"/>
      <c r="AG17" s="208"/>
      <c r="AH17" s="208"/>
      <c r="AI17" s="209"/>
      <c r="AJ17" s="209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9"/>
      <c r="BB17" s="208"/>
      <c r="BC17" s="208"/>
      <c r="BD17" s="208"/>
      <c r="BE17" s="208"/>
      <c r="BF17" s="209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</row>
    <row r="18" spans="1:105" s="206" customFormat="1" ht="16.5" customHeight="1" x14ac:dyDescent="0.25">
      <c r="A18" s="169" t="s">
        <v>70</v>
      </c>
      <c r="B18" s="501"/>
      <c r="C18" s="506"/>
      <c r="D18" s="506"/>
      <c r="E18" s="507"/>
      <c r="F18" s="238"/>
      <c r="G18" s="166" t="s">
        <v>163</v>
      </c>
      <c r="H18" s="402"/>
      <c r="I18" s="211" t="s">
        <v>164</v>
      </c>
      <c r="J18" s="530"/>
      <c r="K18" s="531"/>
      <c r="L18" s="531"/>
      <c r="M18" s="531"/>
      <c r="N18" s="531"/>
      <c r="O18" s="531"/>
      <c r="P18" s="532"/>
      <c r="Q18" s="239"/>
      <c r="R18" s="208"/>
      <c r="S18" s="208"/>
      <c r="T18" s="208"/>
      <c r="U18" s="208"/>
      <c r="V18" s="208"/>
      <c r="W18" s="208"/>
      <c r="X18" s="208"/>
      <c r="Y18" s="208"/>
      <c r="Z18" s="208"/>
      <c r="AA18" s="209"/>
      <c r="AB18" s="208"/>
      <c r="AC18" s="209"/>
      <c r="AD18" s="208"/>
      <c r="AE18" s="208"/>
      <c r="AF18" s="208"/>
      <c r="AG18" s="208"/>
      <c r="AH18" s="208"/>
      <c r="AI18" s="209"/>
      <c r="AJ18" s="209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9"/>
      <c r="BB18" s="208"/>
      <c r="BC18" s="208"/>
      <c r="BD18" s="208"/>
      <c r="BE18" s="208"/>
      <c r="BF18" s="209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</row>
    <row r="19" spans="1:105" s="206" customFormat="1" ht="16.5" customHeight="1" x14ac:dyDescent="0.25">
      <c r="A19" s="169" t="s">
        <v>71</v>
      </c>
      <c r="B19" s="533"/>
      <c r="C19" s="534"/>
      <c r="D19" s="534"/>
      <c r="E19" s="535"/>
      <c r="F19" s="238"/>
      <c r="G19" s="166" t="s">
        <v>163</v>
      </c>
      <c r="H19" s="402"/>
      <c r="I19" s="211" t="s">
        <v>164</v>
      </c>
      <c r="J19" s="530"/>
      <c r="K19" s="531"/>
      <c r="L19" s="531"/>
      <c r="M19" s="531"/>
      <c r="N19" s="531"/>
      <c r="O19" s="531"/>
      <c r="P19" s="532"/>
      <c r="Q19" s="239"/>
      <c r="R19" s="208"/>
      <c r="S19" s="208"/>
      <c r="T19" s="208"/>
      <c r="U19" s="208"/>
      <c r="V19" s="208"/>
      <c r="W19" s="208"/>
      <c r="X19" s="208"/>
      <c r="Y19" s="208"/>
      <c r="Z19" s="208"/>
      <c r="AA19" s="209"/>
      <c r="AB19" s="208"/>
      <c r="AC19" s="209"/>
      <c r="AD19" s="208"/>
      <c r="AE19" s="208"/>
      <c r="AF19" s="208"/>
      <c r="AG19" s="208"/>
      <c r="AH19" s="208"/>
      <c r="AI19" s="209"/>
      <c r="AJ19" s="209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9"/>
      <c r="BB19" s="208"/>
      <c r="BC19" s="208"/>
      <c r="BD19" s="208"/>
      <c r="BE19" s="208"/>
      <c r="BF19" s="209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</row>
    <row r="20" spans="1:105" s="167" customFormat="1" ht="16.5" customHeight="1" x14ac:dyDescent="0.25">
      <c r="A20" s="169" t="s">
        <v>130</v>
      </c>
      <c r="B20" s="501"/>
      <c r="C20" s="506"/>
      <c r="D20" s="506"/>
      <c r="E20" s="507"/>
      <c r="F20" s="238"/>
      <c r="G20" s="166" t="s">
        <v>163</v>
      </c>
      <c r="H20" s="402"/>
      <c r="I20" s="211" t="s">
        <v>164</v>
      </c>
      <c r="J20" s="530"/>
      <c r="K20" s="531"/>
      <c r="L20" s="531"/>
      <c r="M20" s="531"/>
      <c r="N20" s="531"/>
      <c r="O20" s="531"/>
      <c r="P20" s="532"/>
      <c r="Q20" s="239"/>
      <c r="R20" s="241"/>
      <c r="S20" s="241"/>
      <c r="T20" s="241"/>
      <c r="U20" s="241"/>
      <c r="V20" s="241"/>
      <c r="W20" s="241"/>
      <c r="X20" s="241"/>
      <c r="Y20" s="241"/>
      <c r="Z20" s="241"/>
      <c r="AA20" s="242"/>
      <c r="AB20" s="241"/>
      <c r="AC20" s="242"/>
      <c r="AD20" s="241"/>
      <c r="AE20" s="241"/>
      <c r="AF20" s="241"/>
      <c r="AG20" s="241"/>
      <c r="AH20" s="241"/>
      <c r="AI20" s="242"/>
      <c r="AJ20" s="242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2"/>
      <c r="BB20" s="241"/>
      <c r="BC20" s="241"/>
      <c r="BD20" s="241"/>
      <c r="BE20" s="241"/>
      <c r="BF20" s="242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</row>
    <row r="21" spans="1:105" s="167" customFormat="1" ht="16.5" customHeight="1" x14ac:dyDescent="0.25">
      <c r="A21" s="169" t="s">
        <v>131</v>
      </c>
      <c r="B21" s="501"/>
      <c r="C21" s="506"/>
      <c r="D21" s="506"/>
      <c r="E21" s="507"/>
      <c r="F21" s="238"/>
      <c r="G21" s="166" t="s">
        <v>163</v>
      </c>
      <c r="H21" s="402"/>
      <c r="I21" s="211" t="s">
        <v>164</v>
      </c>
      <c r="J21" s="530"/>
      <c r="K21" s="531"/>
      <c r="L21" s="531"/>
      <c r="M21" s="531"/>
      <c r="N21" s="531"/>
      <c r="O21" s="531"/>
      <c r="P21" s="532"/>
      <c r="Q21" s="239"/>
      <c r="R21" s="241"/>
      <c r="S21" s="241"/>
      <c r="T21" s="241"/>
      <c r="U21" s="241"/>
      <c r="V21" s="241"/>
      <c r="W21" s="241"/>
      <c r="X21" s="241"/>
      <c r="Y21" s="241"/>
      <c r="Z21" s="241"/>
      <c r="AA21" s="242"/>
      <c r="AB21" s="241"/>
      <c r="AC21" s="242"/>
      <c r="AD21" s="241"/>
      <c r="AE21" s="241"/>
      <c r="AF21" s="241"/>
      <c r="AG21" s="241"/>
      <c r="AH21" s="241"/>
      <c r="AI21" s="242"/>
      <c r="AJ21" s="242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2"/>
      <c r="BB21" s="241"/>
      <c r="BC21" s="241"/>
      <c r="BD21" s="241"/>
      <c r="BE21" s="241"/>
      <c r="BF21" s="242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</row>
    <row r="22" spans="1:105" s="206" customFormat="1" ht="16.5" customHeight="1" x14ac:dyDescent="0.25">
      <c r="A22" s="169"/>
      <c r="B22" s="167"/>
      <c r="C22" s="167"/>
      <c r="D22" s="167"/>
      <c r="E22" s="167"/>
      <c r="F22" s="238"/>
      <c r="G22" s="238"/>
      <c r="H22" s="165"/>
      <c r="I22" s="248"/>
      <c r="J22" s="539"/>
      <c r="K22" s="539"/>
      <c r="L22" s="539"/>
      <c r="M22" s="539"/>
      <c r="N22" s="240"/>
      <c r="O22" s="165"/>
      <c r="P22" s="165"/>
      <c r="Q22" s="239"/>
      <c r="R22" s="208"/>
      <c r="S22" s="208"/>
      <c r="T22" s="208"/>
      <c r="U22" s="208"/>
      <c r="V22" s="208"/>
      <c r="W22" s="208"/>
      <c r="X22" s="208"/>
      <c r="Y22" s="208"/>
      <c r="Z22" s="208"/>
      <c r="AA22" s="209"/>
      <c r="AB22" s="208"/>
      <c r="AC22" s="209"/>
      <c r="AD22" s="208"/>
      <c r="AE22" s="208"/>
      <c r="AF22" s="208"/>
      <c r="AG22" s="208"/>
      <c r="AH22" s="208"/>
      <c r="AI22" s="209"/>
      <c r="AJ22" s="209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9"/>
      <c r="BB22" s="208"/>
      <c r="BC22" s="208"/>
      <c r="BD22" s="208"/>
      <c r="BE22" s="208"/>
      <c r="BF22" s="209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</row>
    <row r="23" spans="1:105" s="206" customFormat="1" ht="16.5" customHeight="1" x14ac:dyDescent="0.25">
      <c r="A23" s="246" t="s">
        <v>165</v>
      </c>
      <c r="B23" s="203"/>
      <c r="C23" s="203"/>
      <c r="D23" s="203"/>
      <c r="E23" s="203"/>
      <c r="F23" s="249"/>
      <c r="G23" s="249"/>
      <c r="H23" s="249"/>
      <c r="I23" s="249"/>
      <c r="J23" s="250"/>
      <c r="K23" s="249"/>
      <c r="L23" s="249"/>
      <c r="M23" s="249"/>
      <c r="N23" s="240"/>
      <c r="O23" s="165"/>
      <c r="P23" s="165"/>
      <c r="Q23" s="239"/>
      <c r="R23" s="208"/>
      <c r="S23" s="208"/>
      <c r="T23" s="208"/>
      <c r="U23" s="208"/>
      <c r="V23" s="208"/>
      <c r="W23" s="208"/>
      <c r="X23" s="208"/>
      <c r="Y23" s="208"/>
      <c r="Z23" s="208"/>
      <c r="AA23" s="209"/>
      <c r="AB23" s="208"/>
      <c r="AC23" s="209"/>
      <c r="AD23" s="208"/>
      <c r="AE23" s="208"/>
      <c r="AF23" s="208"/>
      <c r="AG23" s="208"/>
      <c r="AH23" s="208"/>
      <c r="AI23" s="209"/>
      <c r="AJ23" s="209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9"/>
      <c r="BB23" s="208"/>
      <c r="BC23" s="208"/>
      <c r="BD23" s="208"/>
      <c r="BE23" s="208"/>
      <c r="BF23" s="209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</row>
    <row r="24" spans="1:105" s="206" customFormat="1" ht="16.5" customHeight="1" x14ac:dyDescent="0.25">
      <c r="A24" s="202" t="s">
        <v>48</v>
      </c>
      <c r="B24" s="536"/>
      <c r="C24" s="537"/>
      <c r="D24" s="537"/>
      <c r="E24" s="538"/>
      <c r="F24" s="205"/>
      <c r="G24" s="251" t="s">
        <v>166</v>
      </c>
      <c r="H24" s="521"/>
      <c r="I24" s="522"/>
      <c r="N24" s="252"/>
      <c r="O24" s="167"/>
      <c r="P24" s="167"/>
      <c r="Q24" s="207"/>
      <c r="R24" s="208"/>
      <c r="S24" s="208"/>
      <c r="T24" s="208"/>
      <c r="U24" s="208"/>
      <c r="V24" s="208"/>
      <c r="W24" s="208"/>
      <c r="X24" s="208"/>
      <c r="Y24" s="208"/>
      <c r="Z24" s="208"/>
      <c r="AA24" s="209"/>
      <c r="AB24" s="208"/>
      <c r="AC24" s="209"/>
      <c r="AD24" s="208"/>
      <c r="AE24" s="208"/>
      <c r="AF24" s="208"/>
      <c r="AG24" s="208"/>
      <c r="AH24" s="208"/>
      <c r="AI24" s="209"/>
      <c r="AJ24" s="209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9"/>
      <c r="BB24" s="208"/>
      <c r="BC24" s="208"/>
      <c r="BD24" s="208"/>
      <c r="BE24" s="208"/>
      <c r="BF24" s="209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</row>
    <row r="25" spans="1:105" s="206" customFormat="1" ht="16.5" customHeight="1" x14ac:dyDescent="0.25">
      <c r="A25" s="251" t="s">
        <v>49</v>
      </c>
      <c r="B25" s="536"/>
      <c r="C25" s="537"/>
      <c r="D25" s="537"/>
      <c r="E25" s="538"/>
      <c r="F25" s="205"/>
      <c r="G25" s="251" t="s">
        <v>167</v>
      </c>
      <c r="H25" s="521"/>
      <c r="I25" s="522"/>
      <c r="N25" s="252"/>
      <c r="O25" s="167"/>
      <c r="P25" s="167"/>
      <c r="Q25" s="207"/>
      <c r="R25" s="208"/>
      <c r="S25" s="208"/>
      <c r="T25" s="208"/>
      <c r="U25" s="208"/>
      <c r="V25" s="208"/>
      <c r="W25" s="208"/>
      <c r="X25" s="208"/>
      <c r="Y25" s="208"/>
      <c r="Z25" s="208"/>
      <c r="AA25" s="209"/>
      <c r="AB25" s="208"/>
      <c r="AC25" s="209"/>
      <c r="AD25" s="208"/>
      <c r="AE25" s="208"/>
      <c r="AF25" s="208"/>
      <c r="AG25" s="208"/>
      <c r="AH25" s="208"/>
      <c r="AI25" s="209"/>
      <c r="AJ25" s="209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9"/>
      <c r="BB25" s="208"/>
      <c r="BC25" s="208"/>
      <c r="BD25" s="208"/>
      <c r="BE25" s="208"/>
      <c r="BF25" s="209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</row>
    <row r="26" spans="1:105" s="178" customFormat="1" ht="16.5" customHeight="1" x14ac:dyDescent="0.2">
      <c r="A26" s="202" t="s">
        <v>50</v>
      </c>
      <c r="B26" s="536"/>
      <c r="C26" s="537"/>
      <c r="D26" s="537"/>
      <c r="E26" s="538"/>
      <c r="F26" s="201"/>
      <c r="G26" s="251" t="s">
        <v>168</v>
      </c>
      <c r="H26" s="521"/>
      <c r="I26" s="522"/>
      <c r="J26" s="154"/>
      <c r="K26" s="154"/>
      <c r="L26" s="154"/>
      <c r="M26" s="154"/>
      <c r="N26" s="154"/>
      <c r="O26" s="153"/>
      <c r="P26" s="153"/>
      <c r="Q26" s="179"/>
      <c r="R26" s="176"/>
      <c r="S26" s="176"/>
      <c r="T26" s="176"/>
      <c r="U26" s="176"/>
      <c r="V26" s="176"/>
      <c r="W26" s="176"/>
      <c r="X26" s="176"/>
      <c r="Y26" s="176"/>
      <c r="Z26" s="176"/>
      <c r="AA26" s="177"/>
      <c r="AB26" s="176"/>
      <c r="AC26" s="177"/>
      <c r="AD26" s="176"/>
      <c r="AE26" s="176"/>
      <c r="AF26" s="176"/>
      <c r="AG26" s="176"/>
      <c r="AH26" s="176"/>
      <c r="AI26" s="177"/>
      <c r="AJ26" s="177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7"/>
      <c r="BB26" s="176"/>
      <c r="BC26" s="176"/>
      <c r="BD26" s="176"/>
      <c r="BE26" s="176"/>
      <c r="BF26" s="177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</row>
    <row r="27" spans="1:105" s="178" customFormat="1" ht="16.5" customHeight="1" x14ac:dyDescent="0.2">
      <c r="A27" s="251" t="s">
        <v>20</v>
      </c>
      <c r="B27" s="536"/>
      <c r="C27" s="537"/>
      <c r="D27" s="537"/>
      <c r="E27" s="538"/>
      <c r="F27" s="201"/>
      <c r="G27" s="251" t="s">
        <v>169</v>
      </c>
      <c r="H27" s="521"/>
      <c r="I27" s="522"/>
      <c r="J27" s="154"/>
      <c r="K27" s="154"/>
      <c r="L27" s="154"/>
      <c r="M27" s="154"/>
      <c r="N27" s="154"/>
      <c r="O27" s="153"/>
      <c r="P27" s="153"/>
      <c r="Q27" s="179"/>
      <c r="R27" s="176"/>
      <c r="S27" s="176"/>
      <c r="T27" s="176"/>
      <c r="U27" s="176"/>
      <c r="V27" s="176"/>
      <c r="W27" s="176"/>
      <c r="X27" s="176"/>
      <c r="Y27" s="176"/>
      <c r="Z27" s="176"/>
      <c r="AA27" s="177"/>
      <c r="AB27" s="176"/>
      <c r="AC27" s="177"/>
      <c r="AD27" s="176"/>
      <c r="AE27" s="176"/>
      <c r="AF27" s="176"/>
      <c r="AG27" s="176"/>
      <c r="AH27" s="176"/>
      <c r="AI27" s="177"/>
      <c r="AJ27" s="177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7"/>
      <c r="BB27" s="176"/>
      <c r="BC27" s="176"/>
      <c r="BD27" s="176"/>
      <c r="BE27" s="176"/>
      <c r="BF27" s="177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</row>
    <row r="28" spans="1:105" s="178" customFormat="1" ht="16.5" customHeight="1" x14ac:dyDescent="0.2">
      <c r="A28" s="170"/>
      <c r="B28" s="153"/>
      <c r="C28" s="153"/>
      <c r="D28" s="153"/>
      <c r="E28" s="153"/>
      <c r="F28" s="150"/>
      <c r="G28" s="150"/>
      <c r="H28" s="150"/>
      <c r="I28" s="185"/>
      <c r="J28" s="154"/>
      <c r="K28" s="154"/>
      <c r="L28" s="154"/>
      <c r="M28" s="154"/>
      <c r="N28" s="154"/>
      <c r="O28" s="153"/>
      <c r="P28" s="153"/>
      <c r="Q28" s="179"/>
      <c r="R28" s="176"/>
      <c r="S28" s="176"/>
      <c r="T28" s="176"/>
      <c r="U28" s="176"/>
      <c r="V28" s="176"/>
      <c r="W28" s="176"/>
      <c r="X28" s="176"/>
      <c r="Y28" s="176"/>
      <c r="Z28" s="176"/>
      <c r="AA28" s="177"/>
      <c r="AB28" s="176"/>
      <c r="AC28" s="177"/>
      <c r="AD28" s="176"/>
      <c r="AE28" s="176"/>
      <c r="AF28" s="176"/>
      <c r="AG28" s="176"/>
      <c r="AH28" s="176"/>
      <c r="AI28" s="177"/>
      <c r="AJ28" s="177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7"/>
      <c r="BB28" s="176"/>
      <c r="BC28" s="176"/>
      <c r="BD28" s="176"/>
      <c r="BE28" s="176"/>
      <c r="BF28" s="177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</row>
    <row r="29" spans="1:105" s="160" customFormat="1" ht="16.5" customHeight="1" x14ac:dyDescent="0.2">
      <c r="A29" s="198"/>
      <c r="B29" s="162"/>
      <c r="C29" s="162"/>
      <c r="D29" s="162"/>
      <c r="E29" s="162"/>
      <c r="F29" s="162"/>
      <c r="G29" s="162"/>
      <c r="H29" s="162"/>
      <c r="I29" s="162"/>
      <c r="J29" s="163"/>
      <c r="K29" s="163"/>
      <c r="L29" s="162"/>
      <c r="M29" s="162"/>
      <c r="N29" s="164"/>
      <c r="O29" s="164"/>
      <c r="P29" s="164"/>
      <c r="Q29" s="194"/>
      <c r="R29" s="192"/>
      <c r="S29" s="192"/>
      <c r="T29" s="192"/>
      <c r="U29" s="192"/>
      <c r="V29" s="192"/>
      <c r="W29" s="192"/>
      <c r="X29" s="158"/>
      <c r="Y29" s="158"/>
      <c r="Z29" s="158"/>
      <c r="AA29" s="193"/>
      <c r="AB29" s="158"/>
      <c r="AC29" s="193"/>
      <c r="AD29" s="158"/>
      <c r="AE29" s="158"/>
      <c r="AF29" s="158"/>
      <c r="AG29" s="158"/>
      <c r="AH29" s="158"/>
      <c r="AI29" s="193"/>
      <c r="AJ29" s="193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93"/>
      <c r="BB29" s="158"/>
      <c r="BC29" s="158"/>
      <c r="BD29" s="158"/>
      <c r="BE29" s="158"/>
      <c r="BF29" s="193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</row>
    <row r="30" spans="1:105" s="158" customFormat="1" ht="16.5" customHeight="1" x14ac:dyDescent="0.2">
      <c r="A30" s="199"/>
      <c r="J30" s="159"/>
      <c r="K30" s="159"/>
      <c r="AA30" s="193"/>
      <c r="AC30" s="193"/>
    </row>
    <row r="31" spans="1:105" s="158" customFormat="1" ht="16.5" customHeight="1" x14ac:dyDescent="0.2">
      <c r="A31" s="199"/>
      <c r="J31" s="159"/>
      <c r="K31" s="159"/>
      <c r="AA31" s="193"/>
      <c r="AC31" s="193"/>
    </row>
    <row r="32" spans="1:105" s="158" customFormat="1" ht="16.5" customHeight="1" x14ac:dyDescent="0.2">
      <c r="A32" s="199"/>
      <c r="J32" s="159"/>
      <c r="K32" s="159"/>
      <c r="AA32" s="193"/>
      <c r="AC32" s="193"/>
    </row>
    <row r="33" spans="1:59" s="158" customFormat="1" ht="16.5" customHeight="1" x14ac:dyDescent="0.2">
      <c r="A33" s="199"/>
      <c r="J33" s="159"/>
      <c r="K33" s="159"/>
      <c r="AA33" s="193"/>
      <c r="AC33" s="193"/>
      <c r="AI33" s="193"/>
      <c r="AJ33" s="193"/>
      <c r="BA33" s="193"/>
      <c r="BF33" s="193"/>
    </row>
    <row r="34" spans="1:59" s="158" customFormat="1" ht="16.5" customHeight="1" x14ac:dyDescent="0.2">
      <c r="A34" s="199"/>
      <c r="J34" s="159"/>
      <c r="K34" s="159"/>
      <c r="AA34" s="193"/>
      <c r="AC34" s="193"/>
      <c r="AI34" s="193"/>
      <c r="AJ34" s="193"/>
      <c r="BA34" s="193"/>
      <c r="BF34" s="193"/>
    </row>
    <row r="35" spans="1:59" s="158" customFormat="1" ht="16.5" customHeight="1" x14ac:dyDescent="0.2">
      <c r="A35" s="199"/>
      <c r="J35" s="159"/>
      <c r="K35" s="159"/>
      <c r="AA35" s="193"/>
      <c r="AC35" s="193"/>
      <c r="AI35" s="193"/>
      <c r="AJ35" s="193"/>
      <c r="BA35" s="193"/>
      <c r="BF35" s="193"/>
    </row>
    <row r="36" spans="1:59" s="158" customFormat="1" ht="16.5" customHeight="1" x14ac:dyDescent="0.2">
      <c r="A36" s="199"/>
      <c r="J36" s="159"/>
      <c r="K36" s="159"/>
      <c r="AA36" s="193"/>
      <c r="AC36" s="193"/>
      <c r="AI36" s="193"/>
      <c r="AJ36" s="193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6"/>
      <c r="BB36" s="195"/>
      <c r="BC36" s="195"/>
      <c r="BD36" s="195"/>
      <c r="BE36" s="195"/>
      <c r="BF36" s="196"/>
      <c r="BG36" s="195"/>
    </row>
    <row r="37" spans="1:59" s="158" customFormat="1" ht="16.5" customHeight="1" x14ac:dyDescent="0.2">
      <c r="A37" s="199"/>
      <c r="J37" s="159"/>
      <c r="K37" s="159"/>
      <c r="AA37" s="193"/>
      <c r="AC37" s="193"/>
      <c r="AI37" s="193"/>
      <c r="AJ37" s="193"/>
      <c r="BA37" s="193"/>
      <c r="BF37" s="193"/>
    </row>
    <row r="38" spans="1:59" s="158" customFormat="1" ht="16.5" customHeight="1" x14ac:dyDescent="0.2">
      <c r="A38" s="199"/>
      <c r="J38" s="159"/>
      <c r="K38" s="159"/>
      <c r="AA38" s="193"/>
      <c r="AC38" s="193"/>
      <c r="AI38" s="193"/>
      <c r="AJ38" s="193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6"/>
      <c r="BB38" s="197"/>
      <c r="BC38" s="197"/>
      <c r="BD38" s="197"/>
      <c r="BE38" s="197"/>
      <c r="BF38" s="196"/>
      <c r="BG38" s="197"/>
    </row>
    <row r="39" spans="1:59" s="158" customFormat="1" ht="16.5" customHeight="1" x14ac:dyDescent="0.2">
      <c r="A39" s="199"/>
      <c r="J39" s="159"/>
      <c r="K39" s="159"/>
      <c r="AA39" s="193"/>
      <c r="AC39" s="193"/>
      <c r="AI39" s="193"/>
      <c r="AJ39" s="193"/>
      <c r="BA39" s="193"/>
      <c r="BF39" s="193"/>
    </row>
    <row r="40" spans="1:59" s="158" customFormat="1" ht="16.5" customHeight="1" x14ac:dyDescent="0.2">
      <c r="A40" s="199"/>
      <c r="J40" s="159"/>
      <c r="K40" s="159"/>
      <c r="AA40" s="193"/>
      <c r="AC40" s="193"/>
      <c r="AI40" s="193"/>
      <c r="AJ40" s="193"/>
      <c r="BA40" s="193"/>
      <c r="BF40" s="193"/>
    </row>
    <row r="41" spans="1:59" s="158" customFormat="1" ht="16.5" customHeight="1" x14ac:dyDescent="0.2">
      <c r="A41" s="199"/>
      <c r="J41" s="159"/>
      <c r="K41" s="159"/>
      <c r="AA41" s="193"/>
      <c r="AC41" s="193"/>
      <c r="AI41" s="193"/>
      <c r="AJ41" s="193"/>
      <c r="BA41" s="193"/>
      <c r="BF41" s="193"/>
    </row>
    <row r="42" spans="1:59" s="158" customFormat="1" ht="16.5" customHeight="1" x14ac:dyDescent="0.2">
      <c r="A42" s="199"/>
      <c r="J42" s="159"/>
      <c r="K42" s="159"/>
      <c r="AA42" s="193"/>
      <c r="AC42" s="193"/>
      <c r="AH42" s="338"/>
      <c r="AI42" s="338"/>
      <c r="AJ42" s="338"/>
      <c r="AK42" s="338"/>
      <c r="AL42" s="338"/>
      <c r="AM42" s="338"/>
      <c r="AN42" s="338"/>
      <c r="AO42" s="338"/>
      <c r="AP42" s="338"/>
      <c r="AQ42" s="339"/>
      <c r="AV42" s="193"/>
    </row>
    <row r="43" spans="1:59" s="158" customFormat="1" ht="16.5" customHeight="1" x14ac:dyDescent="0.2">
      <c r="A43" s="199"/>
      <c r="J43" s="159"/>
      <c r="K43" s="159"/>
      <c r="AA43" s="193"/>
      <c r="AC43" s="193"/>
      <c r="AH43" s="338"/>
      <c r="AI43" s="338"/>
      <c r="AJ43" s="338"/>
      <c r="AK43" s="338"/>
      <c r="AL43" s="338"/>
      <c r="AM43" s="338"/>
      <c r="AN43" s="338"/>
      <c r="AO43" s="338"/>
      <c r="AP43" s="338"/>
      <c r="AQ43" s="339"/>
      <c r="AV43" s="193"/>
    </row>
    <row r="44" spans="1:59" s="158" customFormat="1" ht="16.5" customHeight="1" x14ac:dyDescent="0.2">
      <c r="A44" s="199"/>
      <c r="J44" s="159"/>
      <c r="K44" s="159"/>
      <c r="AA44" s="193"/>
      <c r="AC44" s="193"/>
      <c r="AH44" s="338"/>
      <c r="AI44" s="338"/>
      <c r="AJ44" s="338"/>
      <c r="AK44" s="338"/>
      <c r="AL44" s="338"/>
      <c r="AM44" s="338"/>
      <c r="AN44" s="338"/>
      <c r="AO44" s="338"/>
      <c r="AP44" s="338"/>
      <c r="AQ44" s="339"/>
      <c r="AV44" s="193"/>
    </row>
    <row r="45" spans="1:59" s="158" customFormat="1" ht="16.5" customHeight="1" x14ac:dyDescent="0.2">
      <c r="A45" s="199"/>
      <c r="J45" s="159"/>
      <c r="K45" s="159"/>
      <c r="AA45" s="193"/>
      <c r="AC45" s="193"/>
      <c r="AH45" s="338"/>
      <c r="AI45" s="338"/>
      <c r="AJ45" s="338"/>
      <c r="AK45" s="338"/>
      <c r="AL45" s="338"/>
      <c r="AM45" s="338"/>
      <c r="AN45" s="338"/>
      <c r="AO45" s="338"/>
      <c r="AP45" s="338"/>
      <c r="AQ45" s="339"/>
      <c r="AV45" s="193"/>
    </row>
    <row r="46" spans="1:59" s="158" customFormat="1" ht="16.5" customHeight="1" x14ac:dyDescent="0.2">
      <c r="A46" s="199"/>
      <c r="J46" s="159"/>
      <c r="K46" s="159"/>
      <c r="AA46" s="193"/>
      <c r="AC46" s="193"/>
      <c r="AH46" s="338"/>
      <c r="AI46" s="338"/>
      <c r="AJ46" s="338"/>
      <c r="AK46" s="338"/>
      <c r="AL46" s="338"/>
      <c r="AM46" s="338"/>
      <c r="AN46" s="338"/>
      <c r="AO46" s="338"/>
      <c r="AP46" s="338"/>
      <c r="AQ46" s="339"/>
      <c r="AV46" s="193"/>
    </row>
    <row r="47" spans="1:59" s="158" customFormat="1" ht="16.5" customHeight="1" x14ac:dyDescent="0.2">
      <c r="A47" s="199"/>
      <c r="J47" s="159"/>
      <c r="K47" s="159"/>
      <c r="AA47" s="193"/>
      <c r="AC47" s="193"/>
      <c r="AH47" s="338"/>
      <c r="AI47" s="338"/>
      <c r="AJ47" s="338"/>
      <c r="AK47" s="338"/>
      <c r="AL47" s="338"/>
      <c r="AM47" s="338"/>
      <c r="AN47" s="338"/>
      <c r="AO47" s="338"/>
      <c r="AP47" s="338"/>
      <c r="AQ47" s="339"/>
      <c r="AV47" s="193"/>
    </row>
    <row r="48" spans="1:59" s="158" customFormat="1" ht="16.5" customHeight="1" x14ac:dyDescent="0.2">
      <c r="A48" s="199"/>
      <c r="J48" s="159"/>
      <c r="K48" s="159"/>
      <c r="AA48" s="193"/>
      <c r="AC48" s="193"/>
      <c r="AH48" s="340"/>
      <c r="AI48" s="340"/>
      <c r="AJ48" s="340"/>
      <c r="AK48" s="340"/>
      <c r="AL48" s="340"/>
      <c r="AM48" s="340"/>
      <c r="AN48" s="340"/>
      <c r="AO48" s="340"/>
      <c r="AP48" s="340"/>
      <c r="AQ48" s="341"/>
      <c r="AR48" s="195"/>
      <c r="AS48" s="195"/>
      <c r="AT48" s="195"/>
      <c r="AU48" s="195"/>
      <c r="AV48" s="196"/>
      <c r="AW48" s="195"/>
    </row>
    <row r="49" spans="1:48" s="158" customFormat="1" ht="16.5" customHeight="1" x14ac:dyDescent="0.2">
      <c r="A49" s="199"/>
      <c r="J49" s="159"/>
      <c r="K49" s="159"/>
      <c r="AA49" s="193"/>
      <c r="AC49" s="193"/>
      <c r="AH49" s="338"/>
      <c r="AI49" s="338"/>
      <c r="AJ49" s="338"/>
      <c r="AK49" s="338"/>
      <c r="AL49" s="338"/>
      <c r="AM49" s="338"/>
      <c r="AN49" s="338"/>
      <c r="AO49" s="338"/>
      <c r="AP49" s="338"/>
      <c r="AQ49" s="339"/>
      <c r="AV49" s="193"/>
    </row>
    <row r="50" spans="1:48" s="158" customFormat="1" ht="16.5" customHeight="1" x14ac:dyDescent="0.2">
      <c r="A50" s="199"/>
      <c r="J50" s="159"/>
      <c r="K50" s="159"/>
      <c r="AA50" s="193"/>
      <c r="AC50" s="193"/>
      <c r="AH50" s="338"/>
      <c r="AI50" s="338"/>
      <c r="AJ50" s="338"/>
      <c r="AK50" s="338"/>
      <c r="AL50" s="338"/>
      <c r="AM50" s="338"/>
      <c r="AN50" s="338"/>
      <c r="AO50" s="338"/>
      <c r="AP50" s="338"/>
      <c r="AQ50" s="339"/>
      <c r="AV50" s="193"/>
    </row>
    <row r="51" spans="1:48" s="158" customFormat="1" ht="16.5" customHeight="1" x14ac:dyDescent="0.2">
      <c r="A51" s="199"/>
      <c r="J51" s="159"/>
      <c r="K51" s="159"/>
      <c r="AA51" s="193"/>
      <c r="AC51" s="193"/>
      <c r="AH51" s="338"/>
      <c r="AI51" s="338"/>
      <c r="AJ51" s="338"/>
      <c r="AK51" s="338"/>
      <c r="AL51" s="338"/>
      <c r="AM51" s="338"/>
      <c r="AN51" s="338"/>
      <c r="AO51" s="338"/>
      <c r="AP51" s="338"/>
      <c r="AQ51" s="339"/>
      <c r="AV51" s="193"/>
    </row>
    <row r="52" spans="1:48" s="158" customFormat="1" ht="16.5" customHeight="1" x14ac:dyDescent="0.2">
      <c r="A52" s="199"/>
      <c r="J52" s="159"/>
      <c r="K52" s="159"/>
      <c r="AA52" s="193"/>
      <c r="AC52" s="193"/>
      <c r="AH52" s="338"/>
      <c r="AI52" s="338"/>
      <c r="AJ52" s="338"/>
      <c r="AK52" s="338"/>
      <c r="AL52" s="338"/>
      <c r="AM52" s="338"/>
      <c r="AN52" s="338"/>
      <c r="AO52" s="338"/>
      <c r="AP52" s="338"/>
      <c r="AQ52" s="339"/>
      <c r="AV52" s="193"/>
    </row>
    <row r="53" spans="1:48" s="158" customFormat="1" ht="16.5" customHeight="1" x14ac:dyDescent="0.2">
      <c r="A53" s="199"/>
      <c r="J53" s="159"/>
      <c r="K53" s="159"/>
      <c r="AA53" s="193"/>
      <c r="AC53" s="193"/>
      <c r="AH53" s="338"/>
      <c r="AI53" s="338"/>
      <c r="AJ53" s="338"/>
      <c r="AK53" s="338"/>
      <c r="AL53" s="338"/>
      <c r="AM53" s="338"/>
      <c r="AN53" s="338"/>
      <c r="AO53" s="338"/>
      <c r="AP53" s="338"/>
      <c r="AQ53" s="339"/>
      <c r="AV53" s="193"/>
    </row>
    <row r="54" spans="1:48" s="158" customFormat="1" ht="16.5" customHeight="1" x14ac:dyDescent="0.2">
      <c r="A54" s="199"/>
      <c r="J54" s="159"/>
      <c r="K54" s="159"/>
      <c r="AA54" s="193"/>
      <c r="AC54" s="193"/>
      <c r="AH54" s="338"/>
      <c r="AI54" s="338"/>
      <c r="AJ54" s="338"/>
      <c r="AK54" s="338"/>
      <c r="AL54" s="338"/>
      <c r="AM54" s="338"/>
      <c r="AN54" s="338"/>
      <c r="AO54" s="338"/>
      <c r="AP54" s="338"/>
      <c r="AQ54" s="339"/>
      <c r="AV54" s="193"/>
    </row>
    <row r="55" spans="1:48" s="158" customFormat="1" ht="16.5" customHeight="1" x14ac:dyDescent="0.2">
      <c r="A55" s="199"/>
      <c r="J55" s="159"/>
      <c r="K55" s="159"/>
      <c r="AA55" s="193"/>
      <c r="AC55" s="193"/>
      <c r="AH55" s="338"/>
      <c r="AI55" s="338"/>
      <c r="AJ55" s="338"/>
      <c r="AK55" s="338"/>
      <c r="AL55" s="338"/>
      <c r="AM55" s="338"/>
      <c r="AN55" s="338"/>
      <c r="AO55" s="338"/>
      <c r="AP55" s="338"/>
      <c r="AQ55" s="339"/>
      <c r="AV55" s="193"/>
    </row>
    <row r="56" spans="1:48" s="115" customFormat="1" ht="16.5" customHeight="1" x14ac:dyDescent="0.2">
      <c r="A56" s="199"/>
      <c r="B56" s="158"/>
      <c r="C56" s="158"/>
      <c r="D56" s="158"/>
      <c r="E56" s="158"/>
      <c r="F56" s="158"/>
      <c r="G56" s="158"/>
      <c r="H56" s="158"/>
      <c r="I56" s="158"/>
      <c r="J56" s="159"/>
      <c r="K56" s="159"/>
      <c r="L56" s="158"/>
      <c r="M56" s="158"/>
      <c r="N56" s="158"/>
      <c r="O56" s="158"/>
      <c r="P56" s="158"/>
      <c r="AA56" s="214"/>
      <c r="AC56" s="214"/>
      <c r="AH56" s="215"/>
      <c r="AI56" s="215"/>
      <c r="AJ56" s="215"/>
      <c r="AK56" s="215"/>
      <c r="AL56" s="215"/>
      <c r="AM56" s="215"/>
      <c r="AN56" s="215"/>
      <c r="AO56" s="215"/>
      <c r="AP56" s="215"/>
      <c r="AQ56" s="342"/>
      <c r="AV56" s="214"/>
    </row>
    <row r="57" spans="1:48" s="115" customFormat="1" ht="16.5" customHeight="1" x14ac:dyDescent="0.2">
      <c r="A57" s="199"/>
      <c r="B57" s="158"/>
      <c r="C57" s="158"/>
      <c r="D57" s="158"/>
      <c r="E57" s="158"/>
      <c r="F57" s="158"/>
      <c r="G57" s="158"/>
      <c r="H57" s="158"/>
      <c r="I57" s="158"/>
      <c r="J57" s="159"/>
      <c r="K57" s="159"/>
      <c r="L57" s="158"/>
      <c r="M57" s="158"/>
      <c r="N57" s="158"/>
      <c r="O57" s="158"/>
      <c r="P57" s="158"/>
      <c r="AA57" s="214"/>
      <c r="AC57" s="214"/>
      <c r="AH57" s="215"/>
      <c r="AI57" s="215"/>
      <c r="AJ57" s="215"/>
      <c r="AK57" s="215"/>
      <c r="AL57" s="215"/>
      <c r="AM57" s="215"/>
      <c r="AN57" s="215"/>
      <c r="AO57" s="215"/>
      <c r="AP57" s="215"/>
      <c r="AQ57" s="342"/>
      <c r="AV57" s="214"/>
    </row>
    <row r="58" spans="1:48" s="115" customFormat="1" ht="16.5" customHeight="1" x14ac:dyDescent="0.2">
      <c r="A58" s="199"/>
      <c r="B58" s="158"/>
      <c r="C58" s="158"/>
      <c r="D58" s="158"/>
      <c r="E58" s="158"/>
      <c r="F58" s="158"/>
      <c r="G58" s="158"/>
      <c r="H58" s="158"/>
      <c r="I58" s="158"/>
      <c r="J58" s="159"/>
      <c r="K58" s="159"/>
      <c r="L58" s="158"/>
      <c r="M58" s="158"/>
      <c r="N58" s="158"/>
      <c r="O58" s="158"/>
      <c r="P58" s="158"/>
      <c r="AA58" s="214"/>
      <c r="AC58" s="214"/>
      <c r="AH58" s="215"/>
      <c r="AI58" s="215"/>
      <c r="AJ58" s="215"/>
      <c r="AK58" s="215"/>
      <c r="AL58" s="215"/>
      <c r="AM58" s="215"/>
      <c r="AN58" s="215"/>
      <c r="AO58" s="215"/>
      <c r="AP58" s="215"/>
      <c r="AQ58" s="342"/>
      <c r="AV58" s="214"/>
    </row>
    <row r="59" spans="1:48" s="115" customFormat="1" ht="16.5" customHeight="1" x14ac:dyDescent="0.2">
      <c r="A59" s="199"/>
      <c r="B59" s="158"/>
      <c r="C59" s="158"/>
      <c r="D59" s="158"/>
      <c r="E59" s="158"/>
      <c r="F59" s="158"/>
      <c r="G59" s="158"/>
      <c r="H59" s="158"/>
      <c r="I59" s="158"/>
      <c r="J59" s="159"/>
      <c r="K59" s="159"/>
      <c r="L59" s="158"/>
      <c r="M59" s="158"/>
      <c r="N59" s="158"/>
      <c r="O59" s="158"/>
      <c r="P59" s="158"/>
      <c r="AA59" s="214"/>
      <c r="AC59" s="214"/>
      <c r="AH59" s="215"/>
      <c r="AI59" s="215"/>
      <c r="AJ59" s="215"/>
      <c r="AK59" s="215"/>
      <c r="AL59" s="215"/>
      <c r="AM59" s="215"/>
      <c r="AN59" s="215"/>
      <c r="AO59" s="215"/>
      <c r="AP59" s="215"/>
      <c r="AQ59" s="342"/>
      <c r="AV59" s="214"/>
    </row>
    <row r="60" spans="1:48" s="115" customFormat="1" ht="16.5" customHeight="1" x14ac:dyDescent="0.2">
      <c r="A60" s="199"/>
      <c r="B60" s="158"/>
      <c r="C60" s="158"/>
      <c r="D60" s="158"/>
      <c r="E60" s="158"/>
      <c r="F60" s="158"/>
      <c r="G60" s="158"/>
      <c r="H60" s="158"/>
      <c r="I60" s="158"/>
      <c r="J60" s="159"/>
      <c r="K60" s="159"/>
      <c r="L60" s="158"/>
      <c r="M60" s="158"/>
      <c r="N60" s="158"/>
      <c r="O60" s="158"/>
      <c r="P60" s="158"/>
      <c r="AA60" s="214"/>
      <c r="AC60" s="214"/>
      <c r="AH60" s="215"/>
      <c r="AI60" s="215"/>
      <c r="AJ60" s="215"/>
      <c r="AK60" s="215"/>
      <c r="AL60" s="215"/>
      <c r="AM60" s="215"/>
      <c r="AN60" s="215"/>
      <c r="AO60" s="215"/>
      <c r="AP60" s="215"/>
      <c r="AQ60" s="342"/>
      <c r="AV60" s="214"/>
    </row>
    <row r="61" spans="1:48" s="115" customFormat="1" ht="16.5" customHeight="1" x14ac:dyDescent="0.2">
      <c r="A61" s="199"/>
      <c r="B61" s="158"/>
      <c r="C61" s="158"/>
      <c r="D61" s="158"/>
      <c r="E61" s="158"/>
      <c r="F61" s="158"/>
      <c r="G61" s="158"/>
      <c r="H61" s="158"/>
      <c r="I61" s="158"/>
      <c r="J61" s="159"/>
      <c r="K61" s="159"/>
      <c r="L61" s="158"/>
      <c r="M61" s="158"/>
      <c r="N61" s="158"/>
      <c r="O61" s="158"/>
      <c r="P61" s="158"/>
      <c r="AA61" s="214"/>
      <c r="AC61" s="214"/>
      <c r="AH61" s="215"/>
      <c r="AI61" s="215"/>
      <c r="AJ61" s="215"/>
      <c r="AK61" s="215"/>
      <c r="AL61" s="215"/>
      <c r="AM61" s="215"/>
      <c r="AN61" s="215"/>
      <c r="AO61" s="215"/>
      <c r="AP61" s="215"/>
      <c r="AQ61" s="342"/>
      <c r="AV61" s="214"/>
    </row>
    <row r="62" spans="1:48" s="115" customFormat="1" ht="16.5" customHeight="1" x14ac:dyDescent="0.2">
      <c r="A62" s="199"/>
      <c r="B62" s="158"/>
      <c r="C62" s="158"/>
      <c r="D62" s="158"/>
      <c r="E62" s="158"/>
      <c r="F62" s="158"/>
      <c r="G62" s="158"/>
      <c r="H62" s="158"/>
      <c r="I62" s="158"/>
      <c r="J62" s="159"/>
      <c r="K62" s="159"/>
      <c r="L62" s="158"/>
      <c r="M62" s="158"/>
      <c r="N62" s="158"/>
      <c r="O62" s="158"/>
      <c r="P62" s="158"/>
      <c r="AA62" s="214"/>
      <c r="AC62" s="214"/>
      <c r="AH62" s="215"/>
      <c r="AI62" s="215"/>
      <c r="AJ62" s="215"/>
      <c r="AK62" s="215"/>
      <c r="AL62" s="215"/>
      <c r="AM62" s="215"/>
      <c r="AN62" s="215"/>
      <c r="AO62" s="215"/>
      <c r="AP62" s="215"/>
      <c r="AQ62" s="342"/>
      <c r="AV62" s="214"/>
    </row>
    <row r="63" spans="1:48" s="115" customFormat="1" ht="12.75" x14ac:dyDescent="0.2">
      <c r="A63" s="199"/>
      <c r="B63" s="158"/>
      <c r="C63" s="158"/>
      <c r="D63" s="158"/>
      <c r="E63" s="158"/>
      <c r="F63" s="158"/>
      <c r="G63" s="158"/>
      <c r="H63" s="158"/>
      <c r="I63" s="158"/>
      <c r="J63" s="159"/>
      <c r="K63" s="159"/>
      <c r="L63" s="158"/>
      <c r="M63" s="158"/>
      <c r="N63" s="158"/>
      <c r="O63" s="158"/>
      <c r="P63" s="158"/>
      <c r="AA63" s="214"/>
      <c r="AC63" s="214"/>
      <c r="AH63" s="215"/>
      <c r="AI63" s="215"/>
      <c r="AJ63" s="215"/>
      <c r="AK63" s="215"/>
      <c r="AL63" s="215"/>
      <c r="AM63" s="215"/>
      <c r="AN63" s="215"/>
      <c r="AO63" s="215"/>
      <c r="AP63" s="215"/>
      <c r="AQ63" s="342"/>
      <c r="AV63" s="214"/>
    </row>
    <row r="64" spans="1:48" s="115" customFormat="1" ht="12.75" x14ac:dyDescent="0.2">
      <c r="A64" s="199"/>
      <c r="B64" s="158"/>
      <c r="C64" s="158"/>
      <c r="D64" s="158"/>
      <c r="E64" s="158"/>
      <c r="F64" s="158"/>
      <c r="G64" s="158"/>
      <c r="H64" s="158"/>
      <c r="I64" s="158"/>
      <c r="J64" s="159"/>
      <c r="K64" s="159"/>
      <c r="L64" s="158"/>
      <c r="M64" s="158"/>
      <c r="N64" s="158"/>
      <c r="O64" s="158"/>
      <c r="P64" s="158"/>
      <c r="AA64" s="214"/>
      <c r="AC64" s="214"/>
      <c r="AH64" s="215"/>
      <c r="AI64" s="215"/>
      <c r="AJ64" s="215"/>
      <c r="AK64" s="215"/>
      <c r="AL64" s="215"/>
      <c r="AM64" s="215"/>
      <c r="AN64" s="215"/>
      <c r="AO64" s="215"/>
      <c r="AP64" s="215"/>
      <c r="AQ64" s="342"/>
      <c r="AV64" s="214"/>
    </row>
    <row r="65" spans="1:91" s="115" customFormat="1" ht="12.75" x14ac:dyDescent="0.2">
      <c r="A65" s="199"/>
      <c r="B65" s="158"/>
      <c r="C65" s="158"/>
      <c r="D65" s="158"/>
      <c r="E65" s="158"/>
      <c r="F65" s="158"/>
      <c r="G65" s="158"/>
      <c r="H65" s="158"/>
      <c r="I65" s="158"/>
      <c r="J65" s="159"/>
      <c r="K65" s="159"/>
      <c r="L65" s="158"/>
      <c r="M65" s="158"/>
      <c r="N65" s="158"/>
      <c r="O65" s="158"/>
      <c r="P65" s="158"/>
      <c r="AA65" s="214"/>
      <c r="AC65" s="214"/>
      <c r="AH65" s="215"/>
      <c r="AI65" s="215"/>
      <c r="AJ65" s="215"/>
      <c r="AK65" s="215"/>
      <c r="AL65" s="215"/>
      <c r="AM65" s="215"/>
      <c r="AN65" s="215"/>
      <c r="AO65" s="215"/>
      <c r="AP65" s="215"/>
      <c r="AQ65" s="342"/>
      <c r="AV65" s="214"/>
    </row>
    <row r="66" spans="1:91" s="115" customFormat="1" ht="12.75" x14ac:dyDescent="0.2">
      <c r="A66" s="199"/>
      <c r="B66" s="158"/>
      <c r="C66" s="158"/>
      <c r="D66" s="158"/>
      <c r="E66" s="158"/>
      <c r="F66" s="158"/>
      <c r="G66" s="158"/>
      <c r="H66" s="158"/>
      <c r="I66" s="158"/>
      <c r="J66" s="159"/>
      <c r="K66" s="159"/>
      <c r="L66" s="158"/>
      <c r="M66" s="158"/>
      <c r="N66" s="158"/>
      <c r="O66" s="158"/>
      <c r="P66" s="158"/>
      <c r="AA66" s="214"/>
      <c r="AC66" s="214"/>
      <c r="AH66" s="215"/>
      <c r="AI66" s="215"/>
      <c r="AJ66" s="215"/>
      <c r="AK66" s="215"/>
      <c r="AL66" s="215"/>
      <c r="AM66" s="215"/>
      <c r="AN66" s="215"/>
      <c r="AO66" s="215"/>
      <c r="AP66" s="215"/>
      <c r="AQ66" s="342"/>
      <c r="AV66" s="214"/>
    </row>
    <row r="67" spans="1:91" s="115" customFormat="1" ht="12.75" x14ac:dyDescent="0.2">
      <c r="A67" s="199"/>
      <c r="B67" s="158"/>
      <c r="C67" s="158"/>
      <c r="D67" s="158"/>
      <c r="E67" s="158"/>
      <c r="F67" s="158"/>
      <c r="G67" s="158"/>
      <c r="H67" s="158"/>
      <c r="I67" s="158"/>
      <c r="J67" s="159"/>
      <c r="K67" s="159"/>
      <c r="L67" s="158"/>
      <c r="M67" s="158"/>
      <c r="N67" s="158"/>
      <c r="O67" s="158"/>
      <c r="P67" s="158"/>
      <c r="AA67" s="214"/>
      <c r="AC67" s="214"/>
      <c r="AH67" s="215"/>
      <c r="AI67" s="215"/>
      <c r="AJ67" s="215"/>
      <c r="AK67" s="215"/>
      <c r="AL67" s="215"/>
      <c r="AM67" s="215"/>
      <c r="AN67" s="215"/>
      <c r="AO67" s="215"/>
      <c r="AP67" s="215"/>
      <c r="AQ67" s="342"/>
      <c r="AV67" s="214"/>
    </row>
    <row r="68" spans="1:91" s="115" customFormat="1" ht="12.75" x14ac:dyDescent="0.2">
      <c r="A68" s="199"/>
      <c r="B68" s="158"/>
      <c r="C68" s="158"/>
      <c r="D68" s="158"/>
      <c r="E68" s="158"/>
      <c r="F68" s="158"/>
      <c r="G68" s="158"/>
      <c r="H68" s="158"/>
      <c r="I68" s="158"/>
      <c r="J68" s="159"/>
      <c r="K68" s="159"/>
      <c r="L68" s="158"/>
      <c r="M68" s="158"/>
      <c r="N68" s="158"/>
      <c r="O68" s="158"/>
      <c r="P68" s="158"/>
      <c r="AA68" s="214"/>
      <c r="AC68" s="214"/>
      <c r="AH68" s="215"/>
      <c r="AI68" s="215"/>
      <c r="AJ68" s="215"/>
      <c r="AK68" s="215"/>
      <c r="AL68" s="215"/>
      <c r="AM68" s="215"/>
      <c r="AN68" s="215"/>
      <c r="AO68" s="215"/>
      <c r="AP68" s="215"/>
      <c r="AQ68" s="342"/>
      <c r="AV68" s="214"/>
    </row>
    <row r="69" spans="1:91" s="115" customFormat="1" ht="12.75" x14ac:dyDescent="0.2">
      <c r="A69" s="199"/>
      <c r="B69" s="158"/>
      <c r="C69" s="158"/>
      <c r="D69" s="158"/>
      <c r="E69" s="158"/>
      <c r="F69" s="158"/>
      <c r="G69" s="158"/>
      <c r="H69" s="158"/>
      <c r="I69" s="158"/>
      <c r="J69" s="159"/>
      <c r="K69" s="159"/>
      <c r="L69" s="158"/>
      <c r="M69" s="158"/>
      <c r="N69" s="158"/>
      <c r="O69" s="158"/>
      <c r="P69" s="158"/>
      <c r="AA69" s="214"/>
      <c r="AC69" s="214"/>
      <c r="AH69" s="215"/>
      <c r="AI69" s="215"/>
      <c r="AJ69" s="215"/>
      <c r="AK69" s="215"/>
      <c r="AL69" s="215"/>
      <c r="AM69" s="215"/>
      <c r="AN69" s="215"/>
      <c r="AO69" s="215"/>
      <c r="AP69" s="215"/>
      <c r="AQ69" s="342"/>
      <c r="AV69" s="214"/>
    </row>
    <row r="70" spans="1:91" s="115" customFormat="1" ht="12.75" x14ac:dyDescent="0.2">
      <c r="A70" s="199"/>
      <c r="B70" s="158"/>
      <c r="C70" s="158"/>
      <c r="D70" s="158"/>
      <c r="E70" s="158"/>
      <c r="F70" s="158"/>
      <c r="G70" s="158"/>
      <c r="H70" s="158"/>
      <c r="I70" s="158"/>
      <c r="J70" s="159"/>
      <c r="K70" s="159"/>
      <c r="L70" s="158"/>
      <c r="M70" s="158"/>
      <c r="N70" s="158"/>
      <c r="O70" s="158"/>
      <c r="P70" s="158"/>
      <c r="AA70" s="214"/>
      <c r="AC70" s="214"/>
      <c r="AH70" s="215"/>
      <c r="AI70" s="215"/>
      <c r="AJ70" s="215"/>
      <c r="AK70" s="215"/>
      <c r="AL70" s="215"/>
      <c r="AM70" s="215"/>
      <c r="AN70" s="215"/>
      <c r="AO70" s="215"/>
      <c r="AP70" s="215"/>
      <c r="AQ70" s="342"/>
      <c r="AV70" s="214"/>
    </row>
    <row r="71" spans="1:91" s="115" customFormat="1" ht="12.75" x14ac:dyDescent="0.2">
      <c r="A71" s="199"/>
      <c r="B71" s="158"/>
      <c r="C71" s="158"/>
      <c r="D71" s="158"/>
      <c r="E71" s="158"/>
      <c r="F71" s="158"/>
      <c r="G71" s="158"/>
      <c r="H71" s="158"/>
      <c r="I71" s="158"/>
      <c r="J71" s="159"/>
      <c r="K71" s="159"/>
      <c r="L71" s="158"/>
      <c r="M71" s="158"/>
      <c r="N71" s="158"/>
      <c r="O71" s="158"/>
      <c r="P71" s="158"/>
      <c r="AA71" s="214"/>
      <c r="AC71" s="214"/>
      <c r="AH71" s="215"/>
      <c r="AI71" s="215"/>
      <c r="AJ71" s="215"/>
      <c r="AK71" s="215"/>
      <c r="AL71" s="215"/>
      <c r="AM71" s="215"/>
      <c r="AN71" s="215"/>
      <c r="AO71" s="215"/>
      <c r="AP71" s="215"/>
      <c r="AQ71" s="342"/>
      <c r="AV71" s="214"/>
    </row>
    <row r="72" spans="1:91" s="115" customFormat="1" ht="12.75" x14ac:dyDescent="0.2">
      <c r="A72" s="199"/>
      <c r="B72" s="158"/>
      <c r="C72" s="158"/>
      <c r="D72" s="158"/>
      <c r="E72" s="158"/>
      <c r="F72" s="158"/>
      <c r="G72" s="158"/>
      <c r="H72" s="158"/>
      <c r="I72" s="158"/>
      <c r="J72" s="159"/>
      <c r="K72" s="159"/>
      <c r="L72" s="158"/>
      <c r="M72" s="158"/>
      <c r="N72" s="158"/>
      <c r="O72" s="158"/>
      <c r="P72" s="158"/>
      <c r="AA72" s="214"/>
      <c r="AC72" s="214"/>
      <c r="AH72" s="215"/>
      <c r="AI72" s="215"/>
      <c r="AJ72" s="215"/>
      <c r="AK72" s="215"/>
      <c r="AL72" s="215"/>
      <c r="AM72" s="215"/>
      <c r="AN72" s="215"/>
      <c r="AO72" s="215"/>
      <c r="AP72" s="215"/>
      <c r="AQ72" s="342"/>
      <c r="AV72" s="214"/>
    </row>
    <row r="73" spans="1:91" s="115" customFormat="1" ht="12.75" x14ac:dyDescent="0.2">
      <c r="A73" s="199"/>
      <c r="B73" s="158"/>
      <c r="C73" s="158"/>
      <c r="D73" s="158"/>
      <c r="E73" s="158"/>
      <c r="F73" s="158"/>
      <c r="G73" s="158"/>
      <c r="H73" s="158"/>
      <c r="I73" s="158"/>
      <c r="J73" s="159"/>
      <c r="K73" s="159"/>
      <c r="L73" s="158"/>
      <c r="M73" s="158"/>
      <c r="N73" s="158"/>
      <c r="O73" s="158"/>
      <c r="P73" s="158"/>
      <c r="AA73" s="214"/>
      <c r="AC73" s="214"/>
      <c r="AH73" s="215"/>
      <c r="AI73" s="215"/>
      <c r="AJ73" s="215"/>
      <c r="AK73" s="215"/>
      <c r="AL73" s="215"/>
      <c r="AM73" s="215"/>
      <c r="AN73" s="215"/>
      <c r="AO73" s="215"/>
      <c r="AP73" s="215"/>
      <c r="AQ73" s="342"/>
      <c r="AV73" s="214"/>
    </row>
    <row r="74" spans="1:91" s="109" customFormat="1" ht="12.75" x14ac:dyDescent="0.2">
      <c r="A74" s="220"/>
      <c r="B74" s="160"/>
      <c r="C74" s="160"/>
      <c r="D74" s="160"/>
      <c r="E74" s="160"/>
      <c r="F74" s="160"/>
      <c r="G74" s="160"/>
      <c r="H74" s="160"/>
      <c r="I74" s="160"/>
      <c r="J74" s="161"/>
      <c r="K74" s="161"/>
      <c r="L74" s="160"/>
      <c r="M74" s="160"/>
      <c r="N74" s="160"/>
      <c r="O74" s="160"/>
      <c r="P74" s="160"/>
      <c r="Q74" s="221"/>
      <c r="R74" s="115"/>
      <c r="S74" s="115"/>
      <c r="T74" s="115"/>
      <c r="U74" s="115"/>
      <c r="V74" s="115"/>
      <c r="W74" s="115"/>
      <c r="X74" s="115"/>
      <c r="Y74" s="115"/>
      <c r="Z74" s="115"/>
      <c r="AA74" s="214"/>
      <c r="AB74" s="115"/>
      <c r="AC74" s="214"/>
      <c r="AD74" s="115"/>
      <c r="AE74" s="115"/>
      <c r="AF74" s="115"/>
      <c r="AG74" s="115"/>
      <c r="AH74" s="215"/>
      <c r="AI74" s="215"/>
      <c r="AJ74" s="215"/>
      <c r="AK74" s="215"/>
      <c r="AL74" s="215"/>
      <c r="AM74" s="215"/>
      <c r="AN74" s="215"/>
      <c r="AO74" s="215"/>
      <c r="AP74" s="215"/>
      <c r="AQ74" s="342"/>
      <c r="AR74" s="115"/>
      <c r="AS74" s="115"/>
      <c r="AT74" s="115"/>
      <c r="AU74" s="115"/>
      <c r="AV74" s="214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</row>
    <row r="75" spans="1:91" s="109" customFormat="1" ht="12.75" x14ac:dyDescent="0.2">
      <c r="A75" s="220"/>
      <c r="B75" s="160"/>
      <c r="C75" s="160"/>
      <c r="D75" s="160"/>
      <c r="E75" s="160"/>
      <c r="F75" s="160"/>
      <c r="G75" s="160"/>
      <c r="H75" s="160"/>
      <c r="I75" s="160"/>
      <c r="J75" s="161"/>
      <c r="K75" s="161"/>
      <c r="L75" s="160"/>
      <c r="M75" s="160"/>
      <c r="N75" s="160"/>
      <c r="O75" s="160"/>
      <c r="P75" s="160"/>
      <c r="Q75" s="221"/>
      <c r="R75" s="115"/>
      <c r="S75" s="115"/>
      <c r="T75" s="115"/>
      <c r="U75" s="115"/>
      <c r="V75" s="115"/>
      <c r="W75" s="115"/>
      <c r="X75" s="115"/>
      <c r="Y75" s="115"/>
      <c r="Z75" s="115"/>
      <c r="AA75" s="214"/>
      <c r="AB75" s="115"/>
      <c r="AC75" s="214"/>
      <c r="AD75" s="115"/>
      <c r="AE75" s="115"/>
      <c r="AF75" s="115"/>
      <c r="AG75" s="115"/>
      <c r="AH75" s="215"/>
      <c r="AI75" s="215"/>
      <c r="AJ75" s="215"/>
      <c r="AK75" s="215"/>
      <c r="AL75" s="215"/>
      <c r="AM75" s="215"/>
      <c r="AN75" s="215"/>
      <c r="AO75" s="215"/>
      <c r="AP75" s="215"/>
      <c r="AQ75" s="342"/>
      <c r="AR75" s="115"/>
      <c r="AS75" s="115"/>
      <c r="AT75" s="115"/>
      <c r="AU75" s="115"/>
      <c r="AV75" s="214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</row>
    <row r="76" spans="1:91" s="109" customFormat="1" ht="12.75" x14ac:dyDescent="0.2">
      <c r="A76" s="220"/>
      <c r="B76" s="160"/>
      <c r="C76" s="160"/>
      <c r="D76" s="160"/>
      <c r="E76" s="160"/>
      <c r="F76" s="160"/>
      <c r="G76" s="160"/>
      <c r="H76" s="160"/>
      <c r="I76" s="160"/>
      <c r="J76" s="161"/>
      <c r="K76" s="161"/>
      <c r="L76" s="160"/>
      <c r="M76" s="160"/>
      <c r="N76" s="160"/>
      <c r="O76" s="160"/>
      <c r="P76" s="160"/>
      <c r="Q76" s="221"/>
      <c r="R76" s="115"/>
      <c r="S76" s="115"/>
      <c r="T76" s="115"/>
      <c r="U76" s="115"/>
      <c r="V76" s="115"/>
      <c r="W76" s="115"/>
      <c r="X76" s="115"/>
      <c r="Y76" s="115"/>
      <c r="Z76" s="115"/>
      <c r="AA76" s="214"/>
      <c r="AB76" s="115"/>
      <c r="AC76" s="214"/>
      <c r="AD76" s="115"/>
      <c r="AE76" s="115"/>
      <c r="AF76" s="115"/>
      <c r="AG76" s="115"/>
      <c r="AH76" s="215"/>
      <c r="AI76" s="215"/>
      <c r="AJ76" s="215"/>
      <c r="AK76" s="215"/>
      <c r="AL76" s="215"/>
      <c r="AM76" s="215"/>
      <c r="AN76" s="215"/>
      <c r="AO76" s="215"/>
      <c r="AP76" s="215"/>
      <c r="AQ76" s="342"/>
      <c r="AR76" s="115"/>
      <c r="AS76" s="115"/>
      <c r="AT76" s="115"/>
      <c r="AU76" s="115"/>
      <c r="AV76" s="214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</row>
    <row r="77" spans="1:91" s="109" customFormat="1" ht="12.75" x14ac:dyDescent="0.2">
      <c r="A77" s="220"/>
      <c r="B77" s="160"/>
      <c r="C77" s="160"/>
      <c r="D77" s="160"/>
      <c r="E77" s="160"/>
      <c r="F77" s="160"/>
      <c r="G77" s="160"/>
      <c r="H77" s="160"/>
      <c r="I77" s="160"/>
      <c r="J77" s="161"/>
      <c r="K77" s="161"/>
      <c r="L77" s="160"/>
      <c r="M77" s="160"/>
      <c r="N77" s="160"/>
      <c r="O77" s="160"/>
      <c r="P77" s="160"/>
      <c r="Q77" s="221"/>
      <c r="R77" s="115"/>
      <c r="S77" s="115"/>
      <c r="T77" s="115"/>
      <c r="U77" s="115"/>
      <c r="V77" s="115"/>
      <c r="W77" s="115"/>
      <c r="X77" s="115"/>
      <c r="Y77" s="115"/>
      <c r="Z77" s="115"/>
      <c r="AA77" s="214"/>
      <c r="AB77" s="115"/>
      <c r="AC77" s="214"/>
      <c r="AD77" s="115"/>
      <c r="AE77" s="115"/>
      <c r="AF77" s="115"/>
      <c r="AG77" s="115"/>
      <c r="AH77" s="215"/>
      <c r="AI77" s="215"/>
      <c r="AJ77" s="215"/>
      <c r="AK77" s="215"/>
      <c r="AL77" s="215"/>
      <c r="AM77" s="215"/>
      <c r="AN77" s="215"/>
      <c r="AO77" s="215"/>
      <c r="AP77" s="215"/>
      <c r="AQ77" s="342"/>
      <c r="AR77" s="115"/>
      <c r="AS77" s="115"/>
      <c r="AT77" s="115"/>
      <c r="AU77" s="115"/>
      <c r="AV77" s="214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</row>
    <row r="78" spans="1:91" s="109" customFormat="1" ht="12.75" x14ac:dyDescent="0.2">
      <c r="A78" s="220"/>
      <c r="B78" s="160"/>
      <c r="C78" s="160"/>
      <c r="D78" s="160"/>
      <c r="E78" s="160"/>
      <c r="F78" s="160"/>
      <c r="G78" s="160"/>
      <c r="H78" s="160"/>
      <c r="I78" s="160"/>
      <c r="J78" s="161"/>
      <c r="K78" s="161"/>
      <c r="L78" s="160"/>
      <c r="M78" s="160"/>
      <c r="N78" s="160"/>
      <c r="O78" s="160"/>
      <c r="P78" s="160"/>
      <c r="Q78" s="221"/>
      <c r="R78" s="115"/>
      <c r="S78" s="115"/>
      <c r="T78" s="115"/>
      <c r="U78" s="115"/>
      <c r="V78" s="115"/>
      <c r="W78" s="115"/>
      <c r="X78" s="115"/>
      <c r="Y78" s="115"/>
      <c r="Z78" s="115"/>
      <c r="AA78" s="214"/>
      <c r="AB78" s="115"/>
      <c r="AC78" s="214"/>
      <c r="AD78" s="115"/>
      <c r="AE78" s="115"/>
      <c r="AF78" s="115"/>
      <c r="AG78" s="115"/>
      <c r="AH78" s="215"/>
      <c r="AI78" s="215"/>
      <c r="AJ78" s="215"/>
      <c r="AK78" s="215"/>
      <c r="AL78" s="215"/>
      <c r="AM78" s="215"/>
      <c r="AN78" s="215"/>
      <c r="AO78" s="215"/>
      <c r="AP78" s="215"/>
      <c r="AQ78" s="342"/>
      <c r="AR78" s="115"/>
      <c r="AS78" s="115"/>
      <c r="AT78" s="115"/>
      <c r="AU78" s="115"/>
      <c r="AV78" s="214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</row>
    <row r="79" spans="1:91" s="109" customFormat="1" ht="12.75" x14ac:dyDescent="0.2">
      <c r="A79" s="220"/>
      <c r="B79" s="160"/>
      <c r="C79" s="160"/>
      <c r="D79" s="160"/>
      <c r="E79" s="160"/>
      <c r="F79" s="160"/>
      <c r="G79" s="160"/>
      <c r="H79" s="160"/>
      <c r="I79" s="160"/>
      <c r="J79" s="161"/>
      <c r="K79" s="161"/>
      <c r="L79" s="160"/>
      <c r="M79" s="160"/>
      <c r="N79" s="160"/>
      <c r="O79" s="160"/>
      <c r="P79" s="160"/>
      <c r="Q79" s="221"/>
      <c r="R79" s="115"/>
      <c r="S79" s="115"/>
      <c r="T79" s="115"/>
      <c r="U79" s="115"/>
      <c r="V79" s="115"/>
      <c r="W79" s="115"/>
      <c r="X79" s="115"/>
      <c r="Y79" s="115"/>
      <c r="Z79" s="115"/>
      <c r="AA79" s="214"/>
      <c r="AB79" s="115"/>
      <c r="AC79" s="214"/>
      <c r="AD79" s="115"/>
      <c r="AE79" s="115"/>
      <c r="AF79" s="115"/>
      <c r="AG79" s="115"/>
      <c r="AH79" s="215"/>
      <c r="AI79" s="215"/>
      <c r="AJ79" s="215"/>
      <c r="AK79" s="215"/>
      <c r="AL79" s="215"/>
      <c r="AM79" s="215"/>
      <c r="AN79" s="215"/>
      <c r="AO79" s="215"/>
      <c r="AP79" s="215"/>
      <c r="AQ79" s="342"/>
      <c r="AR79" s="115"/>
      <c r="AS79" s="115"/>
      <c r="AT79" s="115"/>
      <c r="AU79" s="115"/>
      <c r="AV79" s="214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</row>
    <row r="80" spans="1:91" s="109" customFormat="1" ht="12.75" x14ac:dyDescent="0.2">
      <c r="A80" s="220"/>
      <c r="B80" s="160"/>
      <c r="C80" s="160"/>
      <c r="D80" s="160"/>
      <c r="E80" s="160"/>
      <c r="F80" s="160"/>
      <c r="G80" s="160"/>
      <c r="H80" s="160"/>
      <c r="I80" s="160"/>
      <c r="J80" s="161"/>
      <c r="K80" s="161"/>
      <c r="L80" s="160"/>
      <c r="M80" s="160"/>
      <c r="N80" s="160"/>
      <c r="O80" s="160"/>
      <c r="P80" s="160"/>
      <c r="Q80" s="221"/>
      <c r="R80" s="115"/>
      <c r="S80" s="115"/>
      <c r="T80" s="115"/>
      <c r="U80" s="115"/>
      <c r="V80" s="115"/>
      <c r="W80" s="115"/>
      <c r="X80" s="115"/>
      <c r="Y80" s="115"/>
      <c r="Z80" s="115"/>
      <c r="AA80" s="214"/>
      <c r="AB80" s="115"/>
      <c r="AC80" s="214"/>
      <c r="AD80" s="115"/>
      <c r="AE80" s="115"/>
      <c r="AF80" s="115"/>
      <c r="AG80" s="115"/>
      <c r="AH80" s="215"/>
      <c r="AI80" s="215"/>
      <c r="AJ80" s="215"/>
      <c r="AK80" s="215"/>
      <c r="AL80" s="215"/>
      <c r="AM80" s="215"/>
      <c r="AN80" s="215"/>
      <c r="AO80" s="215"/>
      <c r="AP80" s="215"/>
      <c r="AQ80" s="342"/>
      <c r="AR80" s="115"/>
      <c r="AS80" s="115"/>
      <c r="AT80" s="115"/>
      <c r="AU80" s="115"/>
      <c r="AV80" s="214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</row>
    <row r="81" spans="1:91" s="109" customFormat="1" ht="12.75" x14ac:dyDescent="0.2">
      <c r="A81" s="220"/>
      <c r="B81" s="160"/>
      <c r="C81" s="160"/>
      <c r="D81" s="160"/>
      <c r="E81" s="160"/>
      <c r="F81" s="160"/>
      <c r="G81" s="160"/>
      <c r="H81" s="160"/>
      <c r="I81" s="160"/>
      <c r="J81" s="161"/>
      <c r="K81" s="161"/>
      <c r="L81" s="160"/>
      <c r="M81" s="160"/>
      <c r="N81" s="160"/>
      <c r="O81" s="160"/>
      <c r="P81" s="160"/>
      <c r="Q81" s="221"/>
      <c r="R81" s="115"/>
      <c r="S81" s="115"/>
      <c r="T81" s="115"/>
      <c r="U81" s="115"/>
      <c r="V81" s="115"/>
      <c r="W81" s="115"/>
      <c r="X81" s="115"/>
      <c r="Y81" s="115"/>
      <c r="Z81" s="115"/>
      <c r="AA81" s="214"/>
      <c r="AB81" s="115"/>
      <c r="AC81" s="214"/>
      <c r="AD81" s="115"/>
      <c r="AE81" s="115"/>
      <c r="AF81" s="115"/>
      <c r="AG81" s="115"/>
      <c r="AH81" s="215"/>
      <c r="AI81" s="215"/>
      <c r="AJ81" s="215"/>
      <c r="AK81" s="215"/>
      <c r="AL81" s="215"/>
      <c r="AM81" s="215"/>
      <c r="AN81" s="215"/>
      <c r="AO81" s="215"/>
      <c r="AP81" s="215"/>
      <c r="AQ81" s="342"/>
      <c r="AR81" s="115"/>
      <c r="AS81" s="115"/>
      <c r="AT81" s="115"/>
      <c r="AU81" s="115"/>
      <c r="AV81" s="214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</row>
    <row r="82" spans="1:91" s="109" customFormat="1" ht="12.75" x14ac:dyDescent="0.2">
      <c r="A82" s="220"/>
      <c r="B82" s="160"/>
      <c r="C82" s="160"/>
      <c r="D82" s="160"/>
      <c r="E82" s="160"/>
      <c r="F82" s="160"/>
      <c r="G82" s="160"/>
      <c r="H82" s="160"/>
      <c r="I82" s="160"/>
      <c r="J82" s="161"/>
      <c r="K82" s="161"/>
      <c r="L82" s="160"/>
      <c r="M82" s="160"/>
      <c r="N82" s="160"/>
      <c r="O82" s="160"/>
      <c r="P82" s="160"/>
      <c r="Q82" s="221"/>
      <c r="R82" s="115"/>
      <c r="S82" s="115"/>
      <c r="T82" s="115"/>
      <c r="U82" s="115"/>
      <c r="V82" s="115"/>
      <c r="W82" s="115"/>
      <c r="X82" s="115"/>
      <c r="Y82" s="115"/>
      <c r="Z82" s="115"/>
      <c r="AA82" s="214"/>
      <c r="AB82" s="115"/>
      <c r="AC82" s="214"/>
      <c r="AD82" s="115"/>
      <c r="AE82" s="115"/>
      <c r="AF82" s="115"/>
      <c r="AG82" s="115"/>
      <c r="AH82" s="215"/>
      <c r="AI82" s="215"/>
      <c r="AJ82" s="215"/>
      <c r="AK82" s="215"/>
      <c r="AL82" s="215"/>
      <c r="AM82" s="215"/>
      <c r="AN82" s="215"/>
      <c r="AO82" s="215"/>
      <c r="AP82" s="215"/>
      <c r="AQ82" s="342"/>
      <c r="AR82" s="115"/>
      <c r="AS82" s="115"/>
      <c r="AT82" s="115"/>
      <c r="AU82" s="115"/>
      <c r="AV82" s="214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</row>
    <row r="83" spans="1:91" s="109" customFormat="1" ht="12.75" x14ac:dyDescent="0.2">
      <c r="A83" s="220"/>
      <c r="B83" s="160"/>
      <c r="C83" s="160"/>
      <c r="D83" s="160"/>
      <c r="E83" s="160"/>
      <c r="F83" s="160"/>
      <c r="G83" s="160"/>
      <c r="H83" s="160"/>
      <c r="I83" s="160"/>
      <c r="J83" s="161"/>
      <c r="K83" s="161"/>
      <c r="L83" s="160"/>
      <c r="M83" s="160"/>
      <c r="N83" s="160"/>
      <c r="O83" s="160"/>
      <c r="P83" s="160"/>
      <c r="Q83" s="221"/>
      <c r="R83" s="115"/>
      <c r="S83" s="115"/>
      <c r="T83" s="115"/>
      <c r="U83" s="115"/>
      <c r="V83" s="115"/>
      <c r="W83" s="115"/>
      <c r="X83" s="115"/>
      <c r="Y83" s="115"/>
      <c r="Z83" s="115"/>
      <c r="AA83" s="214"/>
      <c r="AB83" s="115"/>
      <c r="AC83" s="214"/>
      <c r="AD83" s="115"/>
      <c r="AE83" s="115"/>
      <c r="AF83" s="115"/>
      <c r="AG83" s="115"/>
      <c r="AH83" s="215"/>
      <c r="AI83" s="215"/>
      <c r="AJ83" s="215"/>
      <c r="AK83" s="215"/>
      <c r="AL83" s="215"/>
      <c r="AM83" s="215"/>
      <c r="AN83" s="215"/>
      <c r="AO83" s="215"/>
      <c r="AP83" s="215"/>
      <c r="AQ83" s="342"/>
      <c r="AR83" s="115"/>
      <c r="AS83" s="115"/>
      <c r="AT83" s="115"/>
      <c r="AU83" s="115"/>
      <c r="AV83" s="214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</row>
    <row r="84" spans="1:91" s="109" customFormat="1" ht="12.75" x14ac:dyDescent="0.2">
      <c r="A84" s="220"/>
      <c r="B84" s="160"/>
      <c r="C84" s="160"/>
      <c r="D84" s="160"/>
      <c r="E84" s="160"/>
      <c r="F84" s="160"/>
      <c r="G84" s="160"/>
      <c r="H84" s="160"/>
      <c r="I84" s="160"/>
      <c r="J84" s="161"/>
      <c r="K84" s="161"/>
      <c r="L84" s="160"/>
      <c r="M84" s="160"/>
      <c r="N84" s="160"/>
      <c r="O84" s="160"/>
      <c r="P84" s="160"/>
      <c r="Q84" s="221"/>
      <c r="R84" s="115"/>
      <c r="S84" s="115"/>
      <c r="T84" s="115"/>
      <c r="U84" s="115"/>
      <c r="V84" s="115"/>
      <c r="W84" s="115"/>
      <c r="X84" s="115"/>
      <c r="Y84" s="115"/>
      <c r="Z84" s="115"/>
      <c r="AA84" s="214"/>
      <c r="AB84" s="115"/>
      <c r="AC84" s="214"/>
      <c r="AD84" s="115"/>
      <c r="AE84" s="115"/>
      <c r="AF84" s="115"/>
      <c r="AG84" s="115"/>
      <c r="AH84" s="215"/>
      <c r="AI84" s="215"/>
      <c r="AJ84" s="215"/>
      <c r="AK84" s="215"/>
      <c r="AL84" s="215"/>
      <c r="AM84" s="215"/>
      <c r="AN84" s="215"/>
      <c r="AO84" s="215"/>
      <c r="AP84" s="215"/>
      <c r="AQ84" s="342"/>
      <c r="AR84" s="115"/>
      <c r="AS84" s="115"/>
      <c r="AT84" s="115"/>
      <c r="AU84" s="115"/>
      <c r="AV84" s="214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</row>
    <row r="85" spans="1:91" s="109" customFormat="1" ht="12.75" x14ac:dyDescent="0.2">
      <c r="A85" s="220"/>
      <c r="B85" s="160"/>
      <c r="C85" s="160"/>
      <c r="D85" s="160"/>
      <c r="E85" s="160"/>
      <c r="F85" s="160"/>
      <c r="G85" s="160"/>
      <c r="H85" s="160"/>
      <c r="I85" s="160"/>
      <c r="J85" s="161"/>
      <c r="K85" s="161"/>
      <c r="L85" s="160"/>
      <c r="M85" s="160"/>
      <c r="N85" s="160"/>
      <c r="O85" s="160"/>
      <c r="P85" s="160"/>
      <c r="Q85" s="221"/>
      <c r="R85" s="115"/>
      <c r="S85" s="115"/>
      <c r="T85" s="115"/>
      <c r="U85" s="115"/>
      <c r="V85" s="115"/>
      <c r="W85" s="115"/>
      <c r="X85" s="115"/>
      <c r="Y85" s="115"/>
      <c r="Z85" s="115"/>
      <c r="AA85" s="214"/>
      <c r="AB85" s="115"/>
      <c r="AC85" s="214"/>
      <c r="AD85" s="115"/>
      <c r="AE85" s="115"/>
      <c r="AF85" s="115"/>
      <c r="AG85" s="115"/>
      <c r="AH85" s="215"/>
      <c r="AI85" s="215"/>
      <c r="AJ85" s="215"/>
      <c r="AK85" s="215"/>
      <c r="AL85" s="215"/>
      <c r="AM85" s="215"/>
      <c r="AN85" s="215"/>
      <c r="AO85" s="215"/>
      <c r="AP85" s="215"/>
      <c r="AQ85" s="342"/>
      <c r="AR85" s="115"/>
      <c r="AS85" s="115"/>
      <c r="AT85" s="115"/>
      <c r="AU85" s="115"/>
      <c r="AV85" s="214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</row>
    <row r="86" spans="1:91" s="109" customFormat="1" ht="12.75" x14ac:dyDescent="0.2">
      <c r="A86" s="220"/>
      <c r="B86" s="160"/>
      <c r="C86" s="160"/>
      <c r="D86" s="160"/>
      <c r="E86" s="160"/>
      <c r="F86" s="160"/>
      <c r="G86" s="160"/>
      <c r="H86" s="160"/>
      <c r="I86" s="160"/>
      <c r="J86" s="161"/>
      <c r="K86" s="161"/>
      <c r="L86" s="160"/>
      <c r="M86" s="160"/>
      <c r="N86" s="160"/>
      <c r="O86" s="160"/>
      <c r="P86" s="160"/>
      <c r="Q86" s="221"/>
      <c r="R86" s="115"/>
      <c r="S86" s="115"/>
      <c r="T86" s="115"/>
      <c r="U86" s="115"/>
      <c r="V86" s="115"/>
      <c r="W86" s="115"/>
      <c r="X86" s="115"/>
      <c r="Y86" s="115"/>
      <c r="Z86" s="115"/>
      <c r="AA86" s="214"/>
      <c r="AB86" s="115"/>
      <c r="AC86" s="214"/>
      <c r="AD86" s="115"/>
      <c r="AE86" s="115"/>
      <c r="AF86" s="115"/>
      <c r="AG86" s="115"/>
      <c r="AH86" s="215"/>
      <c r="AI86" s="215"/>
      <c r="AJ86" s="215"/>
      <c r="AK86" s="215"/>
      <c r="AL86" s="215"/>
      <c r="AM86" s="215"/>
      <c r="AN86" s="215"/>
      <c r="AO86" s="215"/>
      <c r="AP86" s="215"/>
      <c r="AQ86" s="342"/>
      <c r="AR86" s="115"/>
      <c r="AS86" s="115"/>
      <c r="AT86" s="115"/>
      <c r="AU86" s="115"/>
      <c r="AV86" s="214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</row>
    <row r="87" spans="1:91" s="109" customFormat="1" ht="12.75" x14ac:dyDescent="0.2">
      <c r="A87" s="220"/>
      <c r="B87" s="160"/>
      <c r="C87" s="160"/>
      <c r="D87" s="160"/>
      <c r="E87" s="160"/>
      <c r="F87" s="160"/>
      <c r="G87" s="160"/>
      <c r="H87" s="160"/>
      <c r="I87" s="160"/>
      <c r="J87" s="161"/>
      <c r="K87" s="161"/>
      <c r="L87" s="160"/>
      <c r="M87" s="160"/>
      <c r="N87" s="160"/>
      <c r="O87" s="160"/>
      <c r="P87" s="160"/>
      <c r="Q87" s="221"/>
      <c r="R87" s="115"/>
      <c r="S87" s="115"/>
      <c r="T87" s="115"/>
      <c r="U87" s="115"/>
      <c r="V87" s="115"/>
      <c r="W87" s="115"/>
      <c r="X87" s="115"/>
      <c r="Y87" s="115"/>
      <c r="Z87" s="115"/>
      <c r="AA87" s="214"/>
      <c r="AB87" s="115"/>
      <c r="AC87" s="214"/>
      <c r="AD87" s="115"/>
      <c r="AE87" s="115"/>
      <c r="AF87" s="115"/>
      <c r="AG87" s="115"/>
      <c r="AH87" s="215"/>
      <c r="AI87" s="215"/>
      <c r="AJ87" s="215"/>
      <c r="AK87" s="215"/>
      <c r="AL87" s="215"/>
      <c r="AM87" s="215"/>
      <c r="AN87" s="215"/>
      <c r="AO87" s="215"/>
      <c r="AP87" s="215"/>
      <c r="AQ87" s="342"/>
      <c r="AR87" s="115"/>
      <c r="AS87" s="115"/>
      <c r="AT87" s="115"/>
      <c r="AU87" s="115"/>
      <c r="AV87" s="214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</row>
    <row r="88" spans="1:91" s="109" customFormat="1" ht="12.75" x14ac:dyDescent="0.2">
      <c r="A88" s="220"/>
      <c r="B88" s="160"/>
      <c r="C88" s="160"/>
      <c r="D88" s="160"/>
      <c r="E88" s="160"/>
      <c r="F88" s="160"/>
      <c r="G88" s="160"/>
      <c r="H88" s="160"/>
      <c r="I88" s="160"/>
      <c r="J88" s="161"/>
      <c r="K88" s="161"/>
      <c r="L88" s="160"/>
      <c r="M88" s="160"/>
      <c r="N88" s="160"/>
      <c r="O88" s="160"/>
      <c r="P88" s="160"/>
      <c r="Q88" s="221"/>
      <c r="R88" s="115"/>
      <c r="S88" s="115"/>
      <c r="T88" s="115"/>
      <c r="U88" s="115"/>
      <c r="V88" s="115"/>
      <c r="W88" s="115"/>
      <c r="X88" s="115"/>
      <c r="Y88" s="115"/>
      <c r="Z88" s="115"/>
      <c r="AA88" s="214"/>
      <c r="AB88" s="115"/>
      <c r="AC88" s="214"/>
      <c r="AD88" s="115"/>
      <c r="AE88" s="115"/>
      <c r="AF88" s="115"/>
      <c r="AG88" s="115"/>
      <c r="AH88" s="215"/>
      <c r="AI88" s="215"/>
      <c r="AJ88" s="215"/>
      <c r="AK88" s="215"/>
      <c r="AL88" s="215"/>
      <c r="AM88" s="215"/>
      <c r="AN88" s="215"/>
      <c r="AO88" s="215"/>
      <c r="AP88" s="215"/>
      <c r="AQ88" s="342"/>
      <c r="AR88" s="115"/>
      <c r="AS88" s="115"/>
      <c r="AT88" s="115"/>
      <c r="AU88" s="115"/>
      <c r="AV88" s="214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115"/>
      <c r="CJ88" s="115"/>
      <c r="CK88" s="115"/>
      <c r="CL88" s="115"/>
      <c r="CM88" s="115"/>
    </row>
    <row r="89" spans="1:91" s="109" customFormat="1" ht="12.75" x14ac:dyDescent="0.2">
      <c r="A89" s="220"/>
      <c r="B89" s="160"/>
      <c r="C89" s="160"/>
      <c r="D89" s="160"/>
      <c r="E89" s="160"/>
      <c r="F89" s="160"/>
      <c r="G89" s="160"/>
      <c r="H89" s="160"/>
      <c r="I89" s="160"/>
      <c r="J89" s="161"/>
      <c r="K89" s="161"/>
      <c r="L89" s="160"/>
      <c r="M89" s="160"/>
      <c r="N89" s="160"/>
      <c r="O89" s="160"/>
      <c r="P89" s="160"/>
      <c r="Q89" s="221"/>
      <c r="R89" s="115"/>
      <c r="S89" s="115"/>
      <c r="T89" s="115"/>
      <c r="U89" s="115"/>
      <c r="V89" s="115"/>
      <c r="W89" s="115"/>
      <c r="X89" s="115"/>
      <c r="Y89" s="115"/>
      <c r="Z89" s="115"/>
      <c r="AA89" s="214"/>
      <c r="AB89" s="115"/>
      <c r="AC89" s="214"/>
      <c r="AD89" s="115"/>
      <c r="AE89" s="115"/>
      <c r="AF89" s="115"/>
      <c r="AG89" s="115"/>
      <c r="AH89" s="215"/>
      <c r="AI89" s="215"/>
      <c r="AJ89" s="215"/>
      <c r="AK89" s="215"/>
      <c r="AL89" s="215"/>
      <c r="AM89" s="215"/>
      <c r="AN89" s="215"/>
      <c r="AO89" s="215"/>
      <c r="AP89" s="215"/>
      <c r="AQ89" s="342"/>
      <c r="AR89" s="115"/>
      <c r="AS89" s="115"/>
      <c r="AT89" s="115"/>
      <c r="AU89" s="115"/>
      <c r="AV89" s="214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115"/>
      <c r="CE89" s="115"/>
      <c r="CF89" s="115"/>
      <c r="CG89" s="115"/>
      <c r="CH89" s="115"/>
      <c r="CI89" s="115"/>
      <c r="CJ89" s="115"/>
      <c r="CK89" s="115"/>
      <c r="CL89" s="115"/>
      <c r="CM89" s="115"/>
    </row>
    <row r="90" spans="1:91" s="109" customFormat="1" ht="12.75" x14ac:dyDescent="0.2">
      <c r="A90" s="220"/>
      <c r="B90" s="160"/>
      <c r="C90" s="160"/>
      <c r="D90" s="160"/>
      <c r="E90" s="160"/>
      <c r="F90" s="160"/>
      <c r="G90" s="160"/>
      <c r="H90" s="160"/>
      <c r="I90" s="160"/>
      <c r="J90" s="161"/>
      <c r="K90" s="161"/>
      <c r="L90" s="160"/>
      <c r="M90" s="160"/>
      <c r="N90" s="160"/>
      <c r="O90" s="160"/>
      <c r="P90" s="160"/>
      <c r="Q90" s="221"/>
      <c r="R90" s="115"/>
      <c r="S90" s="115"/>
      <c r="T90" s="115"/>
      <c r="U90" s="115"/>
      <c r="V90" s="115"/>
      <c r="W90" s="115"/>
      <c r="X90" s="115"/>
      <c r="Y90" s="115"/>
      <c r="Z90" s="115"/>
      <c r="AA90" s="214"/>
      <c r="AB90" s="115"/>
      <c r="AC90" s="214"/>
      <c r="AD90" s="115"/>
      <c r="AE90" s="115"/>
      <c r="AF90" s="115"/>
      <c r="AG90" s="115"/>
      <c r="AH90" s="215"/>
      <c r="AI90" s="215"/>
      <c r="AJ90" s="215"/>
      <c r="AK90" s="215"/>
      <c r="AL90" s="215"/>
      <c r="AM90" s="215"/>
      <c r="AN90" s="215"/>
      <c r="AO90" s="215"/>
      <c r="AP90" s="215"/>
      <c r="AQ90" s="342"/>
      <c r="AR90" s="115"/>
      <c r="AS90" s="115"/>
      <c r="AT90" s="115"/>
      <c r="AU90" s="115"/>
      <c r="AV90" s="214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</row>
    <row r="91" spans="1:91" s="109" customFormat="1" ht="12.75" x14ac:dyDescent="0.2">
      <c r="A91" s="220"/>
      <c r="B91" s="160"/>
      <c r="C91" s="160"/>
      <c r="D91" s="160"/>
      <c r="E91" s="160"/>
      <c r="F91" s="160"/>
      <c r="G91" s="160"/>
      <c r="H91" s="160"/>
      <c r="I91" s="160"/>
      <c r="J91" s="161"/>
      <c r="K91" s="161"/>
      <c r="L91" s="160"/>
      <c r="M91" s="160"/>
      <c r="N91" s="160"/>
      <c r="O91" s="160"/>
      <c r="P91" s="160"/>
      <c r="Q91" s="221"/>
      <c r="R91" s="115"/>
      <c r="S91" s="115"/>
      <c r="T91" s="115"/>
      <c r="U91" s="115"/>
      <c r="V91" s="115"/>
      <c r="W91" s="115"/>
      <c r="X91" s="115"/>
      <c r="Y91" s="115"/>
      <c r="Z91" s="115"/>
      <c r="AA91" s="214"/>
      <c r="AB91" s="115"/>
      <c r="AC91" s="214"/>
      <c r="AD91" s="115"/>
      <c r="AE91" s="115"/>
      <c r="AF91" s="115"/>
      <c r="AG91" s="115"/>
      <c r="AH91" s="215"/>
      <c r="AI91" s="215"/>
      <c r="AJ91" s="215"/>
      <c r="AK91" s="215"/>
      <c r="AL91" s="215"/>
      <c r="AM91" s="215"/>
      <c r="AN91" s="215"/>
      <c r="AO91" s="215"/>
      <c r="AP91" s="215"/>
      <c r="AQ91" s="342"/>
      <c r="AR91" s="115"/>
      <c r="AS91" s="115"/>
      <c r="AT91" s="115"/>
      <c r="AU91" s="115"/>
      <c r="AV91" s="214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15"/>
      <c r="CD91" s="115"/>
      <c r="CE91" s="115"/>
      <c r="CF91" s="115"/>
      <c r="CG91" s="115"/>
      <c r="CH91" s="115"/>
      <c r="CI91" s="115"/>
      <c r="CJ91" s="115"/>
      <c r="CK91" s="115"/>
      <c r="CL91" s="115"/>
      <c r="CM91" s="115"/>
    </row>
    <row r="92" spans="1:91" s="109" customFormat="1" ht="12.75" x14ac:dyDescent="0.2">
      <c r="A92" s="220"/>
      <c r="B92" s="160"/>
      <c r="C92" s="160"/>
      <c r="D92" s="160"/>
      <c r="E92" s="160"/>
      <c r="F92" s="160"/>
      <c r="G92" s="160"/>
      <c r="H92" s="160"/>
      <c r="I92" s="160"/>
      <c r="J92" s="161"/>
      <c r="K92" s="161"/>
      <c r="L92" s="160"/>
      <c r="M92" s="160"/>
      <c r="N92" s="160"/>
      <c r="O92" s="160"/>
      <c r="P92" s="160"/>
      <c r="Q92" s="221"/>
      <c r="R92" s="115"/>
      <c r="S92" s="115"/>
      <c r="T92" s="115"/>
      <c r="U92" s="115"/>
      <c r="V92" s="115"/>
      <c r="W92" s="115"/>
      <c r="X92" s="115"/>
      <c r="Y92" s="115"/>
      <c r="Z92" s="115"/>
      <c r="AA92" s="214"/>
      <c r="AB92" s="115"/>
      <c r="AC92" s="214"/>
      <c r="AD92" s="115"/>
      <c r="AE92" s="115"/>
      <c r="AF92" s="115"/>
      <c r="AG92" s="115"/>
      <c r="AH92" s="215"/>
      <c r="AI92" s="215"/>
      <c r="AJ92" s="215"/>
      <c r="AK92" s="215"/>
      <c r="AL92" s="215"/>
      <c r="AM92" s="215"/>
      <c r="AN92" s="215"/>
      <c r="AO92" s="215"/>
      <c r="AP92" s="215"/>
      <c r="AQ92" s="342"/>
      <c r="AR92" s="115"/>
      <c r="AS92" s="115"/>
      <c r="AT92" s="115"/>
      <c r="AU92" s="115"/>
      <c r="AV92" s="214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</row>
    <row r="93" spans="1:91" s="109" customFormat="1" ht="12.75" x14ac:dyDescent="0.2">
      <c r="A93" s="220"/>
      <c r="B93" s="160"/>
      <c r="C93" s="160"/>
      <c r="D93" s="160"/>
      <c r="E93" s="160"/>
      <c r="F93" s="160"/>
      <c r="G93" s="160"/>
      <c r="H93" s="160"/>
      <c r="I93" s="160"/>
      <c r="J93" s="161"/>
      <c r="K93" s="161"/>
      <c r="L93" s="160"/>
      <c r="M93" s="160"/>
      <c r="N93" s="160"/>
      <c r="O93" s="160"/>
      <c r="P93" s="160"/>
      <c r="Q93" s="221"/>
      <c r="R93" s="115"/>
      <c r="S93" s="115"/>
      <c r="T93" s="115"/>
      <c r="U93" s="115"/>
      <c r="V93" s="115"/>
      <c r="W93" s="115"/>
      <c r="X93" s="115"/>
      <c r="Y93" s="115"/>
      <c r="Z93" s="115"/>
      <c r="AA93" s="214"/>
      <c r="AB93" s="115"/>
      <c r="AC93" s="214"/>
      <c r="AD93" s="115"/>
      <c r="AE93" s="115"/>
      <c r="AF93" s="115"/>
      <c r="AG93" s="115"/>
      <c r="AH93" s="215"/>
      <c r="AI93" s="215"/>
      <c r="AJ93" s="215"/>
      <c r="AK93" s="215"/>
      <c r="AL93" s="215"/>
      <c r="AM93" s="215"/>
      <c r="AN93" s="215"/>
      <c r="AO93" s="215"/>
      <c r="AP93" s="215"/>
      <c r="AQ93" s="342"/>
      <c r="AR93" s="115"/>
      <c r="AS93" s="115"/>
      <c r="AT93" s="115"/>
      <c r="AU93" s="115"/>
      <c r="AV93" s="214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</row>
    <row r="94" spans="1:91" s="109" customFormat="1" ht="12.75" x14ac:dyDescent="0.2">
      <c r="A94" s="220"/>
      <c r="B94" s="160"/>
      <c r="C94" s="160"/>
      <c r="D94" s="160"/>
      <c r="E94" s="160"/>
      <c r="F94" s="160"/>
      <c r="G94" s="160"/>
      <c r="H94" s="160"/>
      <c r="I94" s="160"/>
      <c r="J94" s="161"/>
      <c r="K94" s="161"/>
      <c r="L94" s="160"/>
      <c r="M94" s="160"/>
      <c r="N94" s="160"/>
      <c r="O94" s="160"/>
      <c r="P94" s="160"/>
      <c r="Q94" s="221"/>
      <c r="R94" s="115"/>
      <c r="S94" s="115"/>
      <c r="T94" s="115"/>
      <c r="U94" s="115"/>
      <c r="V94" s="115"/>
      <c r="W94" s="115"/>
      <c r="X94" s="115"/>
      <c r="Y94" s="115"/>
      <c r="Z94" s="115"/>
      <c r="AA94" s="214"/>
      <c r="AB94" s="115"/>
      <c r="AC94" s="214"/>
      <c r="AD94" s="115"/>
      <c r="AE94" s="115"/>
      <c r="AF94" s="115"/>
      <c r="AG94" s="115"/>
      <c r="AH94" s="215"/>
      <c r="AI94" s="215"/>
      <c r="AJ94" s="215"/>
      <c r="AK94" s="215"/>
      <c r="AL94" s="215"/>
      <c r="AM94" s="215"/>
      <c r="AN94" s="215"/>
      <c r="AO94" s="215"/>
      <c r="AP94" s="215"/>
      <c r="AQ94" s="342"/>
      <c r="AR94" s="115"/>
      <c r="AS94" s="115"/>
      <c r="AT94" s="115"/>
      <c r="AU94" s="115"/>
      <c r="AV94" s="214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</row>
    <row r="95" spans="1:91" s="109" customFormat="1" ht="12.75" x14ac:dyDescent="0.2">
      <c r="A95" s="220"/>
      <c r="B95" s="160"/>
      <c r="C95" s="160"/>
      <c r="D95" s="160"/>
      <c r="E95" s="160"/>
      <c r="F95" s="160"/>
      <c r="G95" s="160"/>
      <c r="H95" s="160"/>
      <c r="I95" s="160"/>
      <c r="J95" s="161"/>
      <c r="K95" s="161"/>
      <c r="L95" s="160"/>
      <c r="M95" s="160"/>
      <c r="N95" s="160"/>
      <c r="O95" s="160"/>
      <c r="P95" s="160"/>
      <c r="Q95" s="221"/>
      <c r="R95" s="115"/>
      <c r="S95" s="115"/>
      <c r="T95" s="115"/>
      <c r="U95" s="115"/>
      <c r="V95" s="115"/>
      <c r="W95" s="115"/>
      <c r="X95" s="115"/>
      <c r="Y95" s="115"/>
      <c r="Z95" s="115"/>
      <c r="AA95" s="214"/>
      <c r="AB95" s="115"/>
      <c r="AC95" s="214"/>
      <c r="AD95" s="115"/>
      <c r="AE95" s="115"/>
      <c r="AF95" s="115"/>
      <c r="AG95" s="115"/>
      <c r="AH95" s="215"/>
      <c r="AI95" s="215"/>
      <c r="AJ95" s="215"/>
      <c r="AK95" s="215"/>
      <c r="AL95" s="215"/>
      <c r="AM95" s="215"/>
      <c r="AN95" s="215"/>
      <c r="AO95" s="215"/>
      <c r="AP95" s="215"/>
      <c r="AQ95" s="342"/>
      <c r="AR95" s="115"/>
      <c r="AS95" s="115"/>
      <c r="AT95" s="115"/>
      <c r="AU95" s="115"/>
      <c r="AV95" s="214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</row>
    <row r="96" spans="1:91" s="109" customFormat="1" ht="12.75" x14ac:dyDescent="0.2">
      <c r="A96" s="220"/>
      <c r="B96" s="160"/>
      <c r="C96" s="160"/>
      <c r="D96" s="160"/>
      <c r="E96" s="160"/>
      <c r="F96" s="160"/>
      <c r="G96" s="160"/>
      <c r="H96" s="160"/>
      <c r="I96" s="160"/>
      <c r="J96" s="161"/>
      <c r="K96" s="161"/>
      <c r="L96" s="160"/>
      <c r="M96" s="160"/>
      <c r="N96" s="160"/>
      <c r="O96" s="160"/>
      <c r="P96" s="160"/>
      <c r="Q96" s="221"/>
      <c r="R96" s="115"/>
      <c r="S96" s="115"/>
      <c r="T96" s="115"/>
      <c r="U96" s="115"/>
      <c r="V96" s="115"/>
      <c r="W96" s="115"/>
      <c r="X96" s="115"/>
      <c r="Y96" s="115"/>
      <c r="Z96" s="115"/>
      <c r="AA96" s="214"/>
      <c r="AB96" s="115"/>
      <c r="AC96" s="214"/>
      <c r="AD96" s="115"/>
      <c r="AE96" s="115"/>
      <c r="AF96" s="115"/>
      <c r="AG96" s="115"/>
      <c r="AH96" s="215"/>
      <c r="AI96" s="215"/>
      <c r="AJ96" s="215"/>
      <c r="AK96" s="215"/>
      <c r="AL96" s="215"/>
      <c r="AM96" s="215"/>
      <c r="AN96" s="215"/>
      <c r="AO96" s="215"/>
      <c r="AP96" s="215"/>
      <c r="AQ96" s="342"/>
      <c r="AR96" s="115"/>
      <c r="AS96" s="115"/>
      <c r="AT96" s="115"/>
      <c r="AU96" s="115"/>
      <c r="AV96" s="214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</row>
    <row r="97" spans="1:91" s="109" customFormat="1" ht="12.75" x14ac:dyDescent="0.2">
      <c r="A97" s="220"/>
      <c r="B97" s="160"/>
      <c r="C97" s="160"/>
      <c r="D97" s="160"/>
      <c r="E97" s="160"/>
      <c r="F97" s="160"/>
      <c r="G97" s="160"/>
      <c r="H97" s="160"/>
      <c r="I97" s="160"/>
      <c r="J97" s="161"/>
      <c r="K97" s="161"/>
      <c r="L97" s="160"/>
      <c r="M97" s="160"/>
      <c r="N97" s="160"/>
      <c r="O97" s="160"/>
      <c r="P97" s="160"/>
      <c r="Q97" s="221"/>
      <c r="R97" s="115"/>
      <c r="S97" s="115"/>
      <c r="T97" s="115"/>
      <c r="U97" s="115"/>
      <c r="V97" s="115"/>
      <c r="W97" s="115"/>
      <c r="X97" s="115"/>
      <c r="Y97" s="115"/>
      <c r="Z97" s="115"/>
      <c r="AA97" s="214"/>
      <c r="AB97" s="115"/>
      <c r="AC97" s="214"/>
      <c r="AD97" s="115"/>
      <c r="AE97" s="115"/>
      <c r="AF97" s="115"/>
      <c r="AG97" s="115"/>
      <c r="AH97" s="215"/>
      <c r="AI97" s="215"/>
      <c r="AJ97" s="215"/>
      <c r="AK97" s="215"/>
      <c r="AL97" s="215"/>
      <c r="AM97" s="215"/>
      <c r="AN97" s="215"/>
      <c r="AO97" s="215"/>
      <c r="AP97" s="215"/>
      <c r="AQ97" s="342"/>
      <c r="AR97" s="115"/>
      <c r="AS97" s="115"/>
      <c r="AT97" s="115"/>
      <c r="AU97" s="115"/>
      <c r="AV97" s="214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</row>
    <row r="98" spans="1:91" s="109" customFormat="1" ht="12.75" x14ac:dyDescent="0.2">
      <c r="A98" s="220"/>
      <c r="B98" s="160"/>
      <c r="C98" s="160"/>
      <c r="D98" s="160"/>
      <c r="E98" s="160"/>
      <c r="F98" s="160"/>
      <c r="G98" s="160"/>
      <c r="H98" s="160"/>
      <c r="I98" s="160"/>
      <c r="J98" s="161"/>
      <c r="K98" s="161"/>
      <c r="L98" s="160"/>
      <c r="M98" s="160"/>
      <c r="N98" s="160"/>
      <c r="O98" s="160"/>
      <c r="P98" s="160"/>
      <c r="Q98" s="221"/>
      <c r="R98" s="115"/>
      <c r="S98" s="115"/>
      <c r="T98" s="115"/>
      <c r="U98" s="115"/>
      <c r="V98" s="115"/>
      <c r="W98" s="115"/>
      <c r="X98" s="115"/>
      <c r="Y98" s="115"/>
      <c r="Z98" s="115"/>
      <c r="AA98" s="214"/>
      <c r="AB98" s="115"/>
      <c r="AC98" s="214"/>
      <c r="AD98" s="115"/>
      <c r="AE98" s="115"/>
      <c r="AF98" s="115"/>
      <c r="AG98" s="115"/>
      <c r="AH98" s="215"/>
      <c r="AI98" s="215"/>
      <c r="AJ98" s="215"/>
      <c r="AK98" s="215"/>
      <c r="AL98" s="215"/>
      <c r="AM98" s="215"/>
      <c r="AN98" s="215"/>
      <c r="AO98" s="215"/>
      <c r="AP98" s="215"/>
      <c r="AQ98" s="342"/>
      <c r="AR98" s="115"/>
      <c r="AS98" s="115"/>
      <c r="AT98" s="115"/>
      <c r="AU98" s="115"/>
      <c r="AV98" s="214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</row>
    <row r="99" spans="1:91" s="109" customFormat="1" ht="12.75" x14ac:dyDescent="0.2">
      <c r="A99" s="220"/>
      <c r="B99" s="160"/>
      <c r="C99" s="160"/>
      <c r="D99" s="160"/>
      <c r="E99" s="160"/>
      <c r="F99" s="160"/>
      <c r="G99" s="160"/>
      <c r="H99" s="160"/>
      <c r="I99" s="160"/>
      <c r="J99" s="161"/>
      <c r="K99" s="161"/>
      <c r="L99" s="160"/>
      <c r="M99" s="160"/>
      <c r="N99" s="160"/>
      <c r="O99" s="160"/>
      <c r="P99" s="160"/>
      <c r="Q99" s="221"/>
      <c r="R99" s="115"/>
      <c r="S99" s="115"/>
      <c r="T99" s="115"/>
      <c r="U99" s="115"/>
      <c r="V99" s="115"/>
      <c r="W99" s="115"/>
      <c r="X99" s="115"/>
      <c r="Y99" s="115"/>
      <c r="Z99" s="115"/>
      <c r="AA99" s="214"/>
      <c r="AB99" s="115"/>
      <c r="AC99" s="214"/>
      <c r="AD99" s="115"/>
      <c r="AE99" s="115"/>
      <c r="AF99" s="115"/>
      <c r="AG99" s="115"/>
      <c r="AH99" s="215"/>
      <c r="AI99" s="215"/>
      <c r="AJ99" s="215"/>
      <c r="AK99" s="215"/>
      <c r="AL99" s="215"/>
      <c r="AM99" s="215"/>
      <c r="AN99" s="215"/>
      <c r="AO99" s="215"/>
      <c r="AP99" s="215"/>
      <c r="AQ99" s="342"/>
      <c r="AR99" s="115"/>
      <c r="AS99" s="115"/>
      <c r="AT99" s="115"/>
      <c r="AU99" s="115"/>
      <c r="AV99" s="214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</row>
    <row r="100" spans="1:91" s="109" customFormat="1" ht="12.75" x14ac:dyDescent="0.2">
      <c r="A100" s="220"/>
      <c r="B100" s="160"/>
      <c r="C100" s="160"/>
      <c r="D100" s="160"/>
      <c r="E100" s="160"/>
      <c r="F100" s="160"/>
      <c r="G100" s="160"/>
      <c r="H100" s="160"/>
      <c r="I100" s="160"/>
      <c r="J100" s="161"/>
      <c r="K100" s="161"/>
      <c r="L100" s="160"/>
      <c r="M100" s="160"/>
      <c r="N100" s="160"/>
      <c r="O100" s="160"/>
      <c r="P100" s="160"/>
      <c r="Q100" s="221"/>
      <c r="R100" s="115"/>
      <c r="S100" s="115"/>
      <c r="T100" s="115"/>
      <c r="U100" s="115"/>
      <c r="V100" s="115"/>
      <c r="W100" s="115"/>
      <c r="X100" s="115"/>
      <c r="Y100" s="115"/>
      <c r="Z100" s="115"/>
      <c r="AA100" s="214"/>
      <c r="AB100" s="115"/>
      <c r="AC100" s="214"/>
      <c r="AD100" s="115"/>
      <c r="AE100" s="115"/>
      <c r="AF100" s="115"/>
      <c r="AG100" s="1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342"/>
      <c r="AR100" s="115"/>
      <c r="AS100" s="115"/>
      <c r="AT100" s="115"/>
      <c r="AU100" s="115"/>
      <c r="AV100" s="214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</row>
    <row r="101" spans="1:91" s="109" customFormat="1" ht="12.75" x14ac:dyDescent="0.2">
      <c r="A101" s="220"/>
      <c r="B101" s="160"/>
      <c r="C101" s="160"/>
      <c r="D101" s="160"/>
      <c r="E101" s="160"/>
      <c r="F101" s="160"/>
      <c r="G101" s="160"/>
      <c r="H101" s="160"/>
      <c r="I101" s="160"/>
      <c r="J101" s="161"/>
      <c r="K101" s="161"/>
      <c r="L101" s="160"/>
      <c r="M101" s="160"/>
      <c r="N101" s="160"/>
      <c r="O101" s="160"/>
      <c r="P101" s="160"/>
      <c r="Q101" s="221"/>
      <c r="R101" s="115"/>
      <c r="S101" s="115"/>
      <c r="T101" s="115"/>
      <c r="U101" s="115"/>
      <c r="V101" s="115"/>
      <c r="W101" s="115"/>
      <c r="X101" s="115"/>
      <c r="Y101" s="115"/>
      <c r="Z101" s="115"/>
      <c r="AA101" s="214"/>
      <c r="AB101" s="115"/>
      <c r="AC101" s="214"/>
      <c r="AD101" s="115"/>
      <c r="AE101" s="115"/>
      <c r="AF101" s="115"/>
      <c r="AG101" s="1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342"/>
      <c r="AR101" s="115"/>
      <c r="AS101" s="115"/>
      <c r="AT101" s="115"/>
      <c r="AU101" s="115"/>
      <c r="AV101" s="214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</row>
    <row r="102" spans="1:91" s="109" customFormat="1" ht="12.75" x14ac:dyDescent="0.2">
      <c r="A102" s="220"/>
      <c r="B102" s="160"/>
      <c r="C102" s="160"/>
      <c r="D102" s="160"/>
      <c r="E102" s="160"/>
      <c r="F102" s="160"/>
      <c r="G102" s="160"/>
      <c r="H102" s="160"/>
      <c r="I102" s="160"/>
      <c r="J102" s="161"/>
      <c r="K102" s="161"/>
      <c r="L102" s="160"/>
      <c r="M102" s="160"/>
      <c r="N102" s="160"/>
      <c r="O102" s="160"/>
      <c r="P102" s="160"/>
      <c r="Q102" s="221"/>
      <c r="R102" s="115"/>
      <c r="S102" s="115"/>
      <c r="T102" s="115"/>
      <c r="U102" s="115"/>
      <c r="V102" s="115"/>
      <c r="W102" s="115"/>
      <c r="X102" s="115"/>
      <c r="Y102" s="115"/>
      <c r="Z102" s="115"/>
      <c r="AA102" s="214"/>
      <c r="AB102" s="115"/>
      <c r="AC102" s="214"/>
      <c r="AD102" s="115"/>
      <c r="AE102" s="115"/>
      <c r="AF102" s="115"/>
      <c r="AG102" s="1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342"/>
      <c r="AR102" s="115"/>
      <c r="AS102" s="115"/>
      <c r="AT102" s="115"/>
      <c r="AU102" s="115"/>
      <c r="AV102" s="214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</row>
    <row r="103" spans="1:91" s="109" customFormat="1" ht="12.75" x14ac:dyDescent="0.2">
      <c r="A103" s="220"/>
      <c r="B103" s="160"/>
      <c r="C103" s="160"/>
      <c r="D103" s="160"/>
      <c r="E103" s="160"/>
      <c r="F103" s="160"/>
      <c r="G103" s="160"/>
      <c r="H103" s="160"/>
      <c r="I103" s="160"/>
      <c r="J103" s="161"/>
      <c r="K103" s="161"/>
      <c r="L103" s="160"/>
      <c r="M103" s="160"/>
      <c r="N103" s="160"/>
      <c r="O103" s="160"/>
      <c r="P103" s="160"/>
      <c r="Q103" s="221"/>
      <c r="R103" s="115"/>
      <c r="S103" s="115"/>
      <c r="T103" s="115"/>
      <c r="U103" s="115"/>
      <c r="V103" s="115"/>
      <c r="W103" s="115"/>
      <c r="X103" s="115"/>
      <c r="Y103" s="115"/>
      <c r="Z103" s="115"/>
      <c r="AA103" s="214"/>
      <c r="AB103" s="115"/>
      <c r="AC103" s="214"/>
      <c r="AD103" s="115"/>
      <c r="AE103" s="115"/>
      <c r="AF103" s="115"/>
      <c r="AG103" s="1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342"/>
      <c r="AR103" s="115"/>
      <c r="AS103" s="115"/>
      <c r="AT103" s="115"/>
      <c r="AU103" s="115"/>
      <c r="AV103" s="214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</row>
    <row r="104" spans="1:91" s="109" customFormat="1" ht="12.75" x14ac:dyDescent="0.2">
      <c r="A104" s="220"/>
      <c r="B104" s="160"/>
      <c r="C104" s="160"/>
      <c r="D104" s="160"/>
      <c r="E104" s="160"/>
      <c r="F104" s="160"/>
      <c r="G104" s="160"/>
      <c r="H104" s="160"/>
      <c r="I104" s="160"/>
      <c r="J104" s="161"/>
      <c r="K104" s="161"/>
      <c r="L104" s="160"/>
      <c r="M104" s="160"/>
      <c r="N104" s="160"/>
      <c r="O104" s="160"/>
      <c r="P104" s="160"/>
      <c r="Q104" s="221"/>
      <c r="R104" s="115"/>
      <c r="S104" s="115"/>
      <c r="T104" s="115"/>
      <c r="U104" s="115"/>
      <c r="V104" s="115"/>
      <c r="W104" s="115"/>
      <c r="X104" s="115"/>
      <c r="Y104" s="115"/>
      <c r="Z104" s="115"/>
      <c r="AA104" s="214"/>
      <c r="AB104" s="115"/>
      <c r="AC104" s="214"/>
      <c r="AD104" s="115"/>
      <c r="AE104" s="115"/>
      <c r="AF104" s="115"/>
      <c r="AG104" s="1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342"/>
      <c r="AR104" s="115"/>
      <c r="AS104" s="115"/>
      <c r="AT104" s="115"/>
      <c r="AU104" s="115"/>
      <c r="AV104" s="214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</row>
    <row r="105" spans="1:91" s="109" customFormat="1" ht="12.75" x14ac:dyDescent="0.2">
      <c r="A105" s="220"/>
      <c r="B105" s="160"/>
      <c r="C105" s="160"/>
      <c r="D105" s="160"/>
      <c r="E105" s="160"/>
      <c r="F105" s="160"/>
      <c r="G105" s="160"/>
      <c r="H105" s="160"/>
      <c r="I105" s="160"/>
      <c r="J105" s="161"/>
      <c r="K105" s="161"/>
      <c r="L105" s="160"/>
      <c r="M105" s="160"/>
      <c r="N105" s="160"/>
      <c r="O105" s="160"/>
      <c r="P105" s="160"/>
      <c r="Q105" s="221"/>
      <c r="R105" s="115"/>
      <c r="S105" s="115"/>
      <c r="T105" s="115"/>
      <c r="U105" s="115"/>
      <c r="V105" s="115"/>
      <c r="W105" s="115"/>
      <c r="X105" s="115"/>
      <c r="Y105" s="115"/>
      <c r="Z105" s="115"/>
      <c r="AA105" s="214"/>
      <c r="AB105" s="115"/>
      <c r="AC105" s="214"/>
      <c r="AD105" s="115"/>
      <c r="AE105" s="115"/>
      <c r="AF105" s="115"/>
      <c r="AG105" s="1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342"/>
      <c r="AR105" s="115"/>
      <c r="AS105" s="115"/>
      <c r="AT105" s="115"/>
      <c r="AU105" s="115"/>
      <c r="AV105" s="214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</row>
    <row r="106" spans="1:91" s="109" customFormat="1" ht="12.75" x14ac:dyDescent="0.2">
      <c r="A106" s="220"/>
      <c r="B106" s="160"/>
      <c r="C106" s="160"/>
      <c r="D106" s="160"/>
      <c r="E106" s="160"/>
      <c r="F106" s="160"/>
      <c r="G106" s="160"/>
      <c r="H106" s="160"/>
      <c r="I106" s="160"/>
      <c r="J106" s="161"/>
      <c r="K106" s="161"/>
      <c r="L106" s="160"/>
      <c r="M106" s="160"/>
      <c r="N106" s="160"/>
      <c r="O106" s="160"/>
      <c r="P106" s="160"/>
      <c r="Q106" s="221"/>
      <c r="R106" s="115"/>
      <c r="S106" s="115"/>
      <c r="T106" s="115"/>
      <c r="U106" s="115"/>
      <c r="V106" s="115"/>
      <c r="W106" s="115"/>
      <c r="X106" s="115"/>
      <c r="Y106" s="115"/>
      <c r="Z106" s="115"/>
      <c r="AA106" s="214"/>
      <c r="AB106" s="115"/>
      <c r="AC106" s="214"/>
      <c r="AD106" s="115"/>
      <c r="AE106" s="115"/>
      <c r="AF106" s="115"/>
      <c r="AG106" s="1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342"/>
      <c r="AR106" s="115"/>
      <c r="AS106" s="115"/>
      <c r="AT106" s="115"/>
      <c r="AU106" s="115"/>
      <c r="AV106" s="214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</row>
    <row r="107" spans="1:91" s="109" customFormat="1" ht="12.75" x14ac:dyDescent="0.2">
      <c r="A107" s="220"/>
      <c r="B107" s="160"/>
      <c r="C107" s="160"/>
      <c r="D107" s="160"/>
      <c r="E107" s="160"/>
      <c r="F107" s="160"/>
      <c r="G107" s="160"/>
      <c r="H107" s="160"/>
      <c r="I107" s="160"/>
      <c r="J107" s="161"/>
      <c r="K107" s="161"/>
      <c r="L107" s="160"/>
      <c r="M107" s="160"/>
      <c r="N107" s="160"/>
      <c r="O107" s="160"/>
      <c r="P107" s="160"/>
      <c r="Q107" s="221"/>
      <c r="R107" s="115"/>
      <c r="S107" s="115"/>
      <c r="T107" s="115"/>
      <c r="U107" s="115"/>
      <c r="V107" s="115"/>
      <c r="W107" s="115"/>
      <c r="X107" s="115"/>
      <c r="Y107" s="115"/>
      <c r="Z107" s="115"/>
      <c r="AA107" s="214"/>
      <c r="AB107" s="115"/>
      <c r="AC107" s="214"/>
      <c r="AD107" s="115"/>
      <c r="AE107" s="115"/>
      <c r="AF107" s="115"/>
      <c r="AG107" s="1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342"/>
      <c r="AR107" s="115"/>
      <c r="AS107" s="115"/>
      <c r="AT107" s="115"/>
      <c r="AU107" s="115"/>
      <c r="AV107" s="214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</row>
    <row r="108" spans="1:91" s="109" customFormat="1" ht="12.75" x14ac:dyDescent="0.2">
      <c r="A108" s="220"/>
      <c r="B108" s="160"/>
      <c r="C108" s="160"/>
      <c r="D108" s="160"/>
      <c r="E108" s="160"/>
      <c r="F108" s="160"/>
      <c r="G108" s="160"/>
      <c r="H108" s="160"/>
      <c r="I108" s="160"/>
      <c r="J108" s="161"/>
      <c r="K108" s="161"/>
      <c r="L108" s="160"/>
      <c r="M108" s="160"/>
      <c r="N108" s="160"/>
      <c r="O108" s="160"/>
      <c r="P108" s="160"/>
      <c r="Q108" s="221"/>
      <c r="R108" s="115"/>
      <c r="S108" s="115"/>
      <c r="T108" s="115"/>
      <c r="U108" s="115"/>
      <c r="V108" s="115"/>
      <c r="W108" s="115"/>
      <c r="X108" s="115"/>
      <c r="Y108" s="115"/>
      <c r="Z108" s="115"/>
      <c r="AA108" s="214"/>
      <c r="AB108" s="115"/>
      <c r="AC108" s="214"/>
      <c r="AD108" s="115"/>
      <c r="AE108" s="115"/>
      <c r="AF108" s="115"/>
      <c r="AG108" s="1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342"/>
      <c r="AR108" s="115"/>
      <c r="AS108" s="115"/>
      <c r="AT108" s="115"/>
      <c r="AU108" s="115"/>
      <c r="AV108" s="214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</row>
    <row r="109" spans="1:91" s="109" customFormat="1" ht="12.75" x14ac:dyDescent="0.2">
      <c r="A109" s="220"/>
      <c r="B109" s="160"/>
      <c r="C109" s="160"/>
      <c r="D109" s="160"/>
      <c r="E109" s="160"/>
      <c r="F109" s="160"/>
      <c r="G109" s="160"/>
      <c r="H109" s="160"/>
      <c r="I109" s="160"/>
      <c r="J109" s="161"/>
      <c r="K109" s="161"/>
      <c r="L109" s="160"/>
      <c r="M109" s="160"/>
      <c r="N109" s="160"/>
      <c r="O109" s="160"/>
      <c r="P109" s="160"/>
      <c r="Q109" s="221"/>
      <c r="R109" s="115"/>
      <c r="S109" s="115"/>
      <c r="T109" s="115"/>
      <c r="U109" s="115"/>
      <c r="V109" s="115"/>
      <c r="W109" s="115"/>
      <c r="X109" s="115"/>
      <c r="Y109" s="115"/>
      <c r="Z109" s="115"/>
      <c r="AA109" s="214"/>
      <c r="AB109" s="115"/>
      <c r="AC109" s="214"/>
      <c r="AD109" s="115"/>
      <c r="AE109" s="115"/>
      <c r="AF109" s="115"/>
      <c r="AG109" s="1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342"/>
      <c r="AR109" s="115"/>
      <c r="AS109" s="115"/>
      <c r="AT109" s="115"/>
      <c r="AU109" s="115"/>
      <c r="AV109" s="214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</row>
    <row r="110" spans="1:91" s="109" customFormat="1" ht="12.75" x14ac:dyDescent="0.2">
      <c r="A110" s="220"/>
      <c r="B110" s="160"/>
      <c r="C110" s="160"/>
      <c r="D110" s="160"/>
      <c r="E110" s="160"/>
      <c r="F110" s="160"/>
      <c r="G110" s="160"/>
      <c r="H110" s="160"/>
      <c r="I110" s="160"/>
      <c r="J110" s="161"/>
      <c r="K110" s="161"/>
      <c r="L110" s="160"/>
      <c r="M110" s="160"/>
      <c r="N110" s="160"/>
      <c r="O110" s="160"/>
      <c r="P110" s="160"/>
      <c r="Q110" s="221"/>
      <c r="R110" s="115"/>
      <c r="S110" s="115"/>
      <c r="T110" s="115"/>
      <c r="U110" s="115"/>
      <c r="V110" s="115"/>
      <c r="W110" s="115"/>
      <c r="X110" s="115"/>
      <c r="Y110" s="115"/>
      <c r="Z110" s="115"/>
      <c r="AA110" s="214"/>
      <c r="AB110" s="115"/>
      <c r="AC110" s="214"/>
      <c r="AD110" s="115"/>
      <c r="AE110" s="115"/>
      <c r="AF110" s="115"/>
      <c r="AG110" s="1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342"/>
      <c r="AR110" s="115"/>
      <c r="AS110" s="115"/>
      <c r="AT110" s="115"/>
      <c r="AU110" s="115"/>
      <c r="AV110" s="214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</row>
    <row r="111" spans="1:91" s="109" customFormat="1" ht="12.75" x14ac:dyDescent="0.2">
      <c r="A111" s="220"/>
      <c r="B111" s="160"/>
      <c r="C111" s="160"/>
      <c r="D111" s="160"/>
      <c r="E111" s="160"/>
      <c r="F111" s="160"/>
      <c r="G111" s="160"/>
      <c r="H111" s="160"/>
      <c r="I111" s="160"/>
      <c r="J111" s="161"/>
      <c r="K111" s="161"/>
      <c r="L111" s="160"/>
      <c r="M111" s="160"/>
      <c r="N111" s="160"/>
      <c r="O111" s="160"/>
      <c r="P111" s="160"/>
      <c r="Q111" s="221"/>
      <c r="R111" s="115"/>
      <c r="S111" s="115"/>
      <c r="T111" s="115"/>
      <c r="U111" s="115"/>
      <c r="V111" s="115"/>
      <c r="W111" s="115"/>
      <c r="X111" s="115"/>
      <c r="Y111" s="115"/>
      <c r="Z111" s="115"/>
      <c r="AA111" s="214"/>
      <c r="AB111" s="115"/>
      <c r="AC111" s="214"/>
      <c r="AD111" s="115"/>
      <c r="AE111" s="115"/>
      <c r="AF111" s="115"/>
      <c r="AG111" s="1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342"/>
      <c r="AR111" s="115"/>
      <c r="AS111" s="115"/>
      <c r="AT111" s="115"/>
      <c r="AU111" s="115"/>
      <c r="AV111" s="214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</row>
    <row r="112" spans="1:91" s="109" customFormat="1" ht="12.75" x14ac:dyDescent="0.2">
      <c r="A112" s="220"/>
      <c r="B112" s="160"/>
      <c r="C112" s="160"/>
      <c r="D112" s="160"/>
      <c r="E112" s="160"/>
      <c r="F112" s="160"/>
      <c r="G112" s="160"/>
      <c r="H112" s="160"/>
      <c r="I112" s="160"/>
      <c r="J112" s="161"/>
      <c r="K112" s="161"/>
      <c r="L112" s="160"/>
      <c r="M112" s="160"/>
      <c r="N112" s="160"/>
      <c r="O112" s="160"/>
      <c r="P112" s="160"/>
      <c r="Q112" s="221"/>
      <c r="R112" s="115"/>
      <c r="S112" s="115"/>
      <c r="T112" s="115"/>
      <c r="U112" s="115"/>
      <c r="V112" s="115"/>
      <c r="W112" s="115"/>
      <c r="X112" s="115"/>
      <c r="Y112" s="115"/>
      <c r="Z112" s="115"/>
      <c r="AA112" s="214"/>
      <c r="AB112" s="115"/>
      <c r="AC112" s="214"/>
      <c r="AD112" s="115"/>
      <c r="AE112" s="115"/>
      <c r="AF112" s="115"/>
      <c r="AG112" s="1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342"/>
      <c r="AR112" s="115"/>
      <c r="AS112" s="115"/>
      <c r="AT112" s="115"/>
      <c r="AU112" s="115"/>
      <c r="AV112" s="214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</row>
    <row r="113" spans="1:101" s="109" customFormat="1" ht="12.75" x14ac:dyDescent="0.2">
      <c r="A113" s="220"/>
      <c r="B113" s="160"/>
      <c r="C113" s="160"/>
      <c r="D113" s="160"/>
      <c r="E113" s="160"/>
      <c r="F113" s="160"/>
      <c r="G113" s="160"/>
      <c r="H113" s="160"/>
      <c r="I113" s="160"/>
      <c r="J113" s="161"/>
      <c r="K113" s="161"/>
      <c r="L113" s="160"/>
      <c r="M113" s="160"/>
      <c r="N113" s="160"/>
      <c r="O113" s="160"/>
      <c r="P113" s="160"/>
      <c r="Q113" s="221"/>
      <c r="R113" s="115"/>
      <c r="S113" s="115"/>
      <c r="T113" s="115"/>
      <c r="U113" s="115"/>
      <c r="V113" s="115"/>
      <c r="W113" s="115"/>
      <c r="X113" s="115"/>
      <c r="Y113" s="115"/>
      <c r="Z113" s="115"/>
      <c r="AA113" s="214"/>
      <c r="AB113" s="115"/>
      <c r="AC113" s="214"/>
      <c r="AD113" s="115"/>
      <c r="AE113" s="115"/>
      <c r="AF113" s="115"/>
      <c r="AG113" s="1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342"/>
      <c r="AR113" s="115"/>
      <c r="AS113" s="115"/>
      <c r="AT113" s="115"/>
      <c r="AU113" s="115"/>
      <c r="AV113" s="214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5"/>
      <c r="BJ113" s="115"/>
      <c r="BK113" s="115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115"/>
      <c r="CI113" s="115"/>
      <c r="CJ113" s="115"/>
      <c r="CK113" s="115"/>
      <c r="CL113" s="115"/>
      <c r="CM113" s="115"/>
    </row>
    <row r="114" spans="1:101" s="109" customFormat="1" ht="12.75" x14ac:dyDescent="0.2">
      <c r="A114" s="220"/>
      <c r="B114" s="160"/>
      <c r="C114" s="160"/>
      <c r="D114" s="160"/>
      <c r="E114" s="160"/>
      <c r="F114" s="160"/>
      <c r="G114" s="160"/>
      <c r="H114" s="160"/>
      <c r="I114" s="160"/>
      <c r="J114" s="161"/>
      <c r="K114" s="161"/>
      <c r="L114" s="160"/>
      <c r="M114" s="160"/>
      <c r="N114" s="160"/>
      <c r="O114" s="160"/>
      <c r="P114" s="160"/>
      <c r="Q114" s="221"/>
      <c r="R114" s="115"/>
      <c r="S114" s="115"/>
      <c r="T114" s="115"/>
      <c r="U114" s="115"/>
      <c r="V114" s="115"/>
      <c r="W114" s="115"/>
      <c r="X114" s="115"/>
      <c r="Y114" s="115"/>
      <c r="Z114" s="115"/>
      <c r="AA114" s="214"/>
      <c r="AB114" s="115"/>
      <c r="AC114" s="214"/>
      <c r="AD114" s="115"/>
      <c r="AE114" s="115"/>
      <c r="AF114" s="115"/>
      <c r="AG114" s="1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342"/>
      <c r="AR114" s="115"/>
      <c r="AS114" s="115"/>
      <c r="AT114" s="115"/>
      <c r="AU114" s="115"/>
      <c r="AV114" s="214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</row>
    <row r="115" spans="1:101" s="109" customFormat="1" ht="12.75" x14ac:dyDescent="0.2">
      <c r="A115" s="220"/>
      <c r="B115" s="160"/>
      <c r="C115" s="160"/>
      <c r="D115" s="160"/>
      <c r="E115" s="160"/>
      <c r="F115" s="160"/>
      <c r="G115" s="160"/>
      <c r="H115" s="160"/>
      <c r="I115" s="160"/>
      <c r="J115" s="161"/>
      <c r="K115" s="161"/>
      <c r="L115" s="160"/>
      <c r="M115" s="160"/>
      <c r="N115" s="160"/>
      <c r="O115" s="160"/>
      <c r="P115" s="160"/>
      <c r="Q115" s="221"/>
      <c r="R115" s="115"/>
      <c r="S115" s="115"/>
      <c r="T115" s="115"/>
      <c r="U115" s="115"/>
      <c r="V115" s="115"/>
      <c r="W115" s="115"/>
      <c r="X115" s="115"/>
      <c r="Y115" s="115"/>
      <c r="Z115" s="115"/>
      <c r="AA115" s="214"/>
      <c r="AB115" s="115"/>
      <c r="AC115" s="214"/>
      <c r="AD115" s="115"/>
      <c r="AE115" s="115"/>
      <c r="AF115" s="115"/>
      <c r="AG115" s="1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342"/>
      <c r="AR115" s="115"/>
      <c r="AS115" s="115"/>
      <c r="AT115" s="115"/>
      <c r="AU115" s="115"/>
      <c r="AV115" s="214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</row>
    <row r="116" spans="1:101" s="109" customFormat="1" ht="12.75" x14ac:dyDescent="0.2">
      <c r="A116" s="220"/>
      <c r="B116" s="160"/>
      <c r="C116" s="160"/>
      <c r="D116" s="160"/>
      <c r="E116" s="160"/>
      <c r="F116" s="160"/>
      <c r="G116" s="160"/>
      <c r="H116" s="160"/>
      <c r="I116" s="160"/>
      <c r="J116" s="161"/>
      <c r="K116" s="161"/>
      <c r="L116" s="160"/>
      <c r="M116" s="160"/>
      <c r="N116" s="160"/>
      <c r="O116" s="160"/>
      <c r="P116" s="160"/>
      <c r="Q116" s="221"/>
      <c r="R116" s="115"/>
      <c r="S116" s="115"/>
      <c r="T116" s="115"/>
      <c r="U116" s="115"/>
      <c r="V116" s="115"/>
      <c r="W116" s="115"/>
      <c r="X116" s="115"/>
      <c r="Y116" s="115"/>
      <c r="Z116" s="115"/>
      <c r="AA116" s="214"/>
      <c r="AB116" s="115"/>
      <c r="AC116" s="214"/>
      <c r="AD116" s="115"/>
      <c r="AE116" s="115"/>
      <c r="AF116" s="115"/>
      <c r="AG116" s="1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342"/>
      <c r="AR116" s="115"/>
      <c r="AS116" s="115"/>
      <c r="AT116" s="115"/>
      <c r="AU116" s="115"/>
      <c r="AV116" s="214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</row>
    <row r="117" spans="1:101" s="109" customFormat="1" ht="12.75" x14ac:dyDescent="0.2">
      <c r="A117" s="220"/>
      <c r="B117" s="160"/>
      <c r="C117" s="160"/>
      <c r="D117" s="160"/>
      <c r="E117" s="160"/>
      <c r="F117" s="160"/>
      <c r="G117" s="160"/>
      <c r="H117" s="160"/>
      <c r="I117" s="160"/>
      <c r="J117" s="161"/>
      <c r="K117" s="161"/>
      <c r="L117" s="160"/>
      <c r="M117" s="160"/>
      <c r="N117" s="160"/>
      <c r="O117" s="160"/>
      <c r="P117" s="160"/>
      <c r="Q117" s="221"/>
      <c r="R117" s="115"/>
      <c r="S117" s="115"/>
      <c r="T117" s="115"/>
      <c r="U117" s="115"/>
      <c r="V117" s="115"/>
      <c r="W117" s="115"/>
      <c r="X117" s="115"/>
      <c r="Y117" s="115"/>
      <c r="Z117" s="115"/>
      <c r="AA117" s="214"/>
      <c r="AB117" s="115"/>
      <c r="AC117" s="214"/>
      <c r="AD117" s="115"/>
      <c r="AE117" s="115"/>
      <c r="AF117" s="115"/>
      <c r="AG117" s="1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342"/>
      <c r="AR117" s="115"/>
      <c r="AS117" s="115"/>
      <c r="AT117" s="115"/>
      <c r="AU117" s="115"/>
      <c r="AV117" s="214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</row>
    <row r="118" spans="1:101" s="109" customFormat="1" ht="12.75" x14ac:dyDescent="0.2">
      <c r="A118" s="220"/>
      <c r="B118" s="160"/>
      <c r="C118" s="160"/>
      <c r="D118" s="160"/>
      <c r="E118" s="160"/>
      <c r="F118" s="160"/>
      <c r="G118" s="160"/>
      <c r="H118" s="160"/>
      <c r="I118" s="160"/>
      <c r="J118" s="161"/>
      <c r="K118" s="161"/>
      <c r="L118" s="160"/>
      <c r="M118" s="160"/>
      <c r="N118" s="160"/>
      <c r="O118" s="160"/>
      <c r="P118" s="160"/>
      <c r="Q118" s="221"/>
      <c r="R118" s="115"/>
      <c r="S118" s="115"/>
      <c r="T118" s="115"/>
      <c r="U118" s="115"/>
      <c r="V118" s="115"/>
      <c r="W118" s="115"/>
      <c r="X118" s="115"/>
      <c r="Y118" s="115"/>
      <c r="Z118" s="115"/>
      <c r="AA118" s="370" t="s">
        <v>150</v>
      </c>
      <c r="AB118" s="371"/>
      <c r="AC118" s="370" t="s">
        <v>151</v>
      </c>
      <c r="AD118" s="372"/>
      <c r="AE118" s="373" t="s">
        <v>152</v>
      </c>
      <c r="AF118" s="372"/>
      <c r="AG118" s="373" t="s">
        <v>150</v>
      </c>
      <c r="AH118" s="373" t="s">
        <v>151</v>
      </c>
      <c r="AI118" s="374" t="s">
        <v>152</v>
      </c>
      <c r="AJ118" s="215"/>
      <c r="AK118" s="215"/>
      <c r="AL118" s="215"/>
      <c r="AM118" s="215"/>
      <c r="AN118" s="215"/>
      <c r="AO118" s="215"/>
      <c r="AP118" s="215"/>
      <c r="AQ118" s="342"/>
      <c r="AR118" s="215"/>
      <c r="AS118" s="215"/>
      <c r="AT118" s="215"/>
      <c r="AU118" s="215"/>
      <c r="AV118" s="342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  <c r="BI118" s="2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</row>
    <row r="119" spans="1:101" s="109" customFormat="1" ht="12.75" x14ac:dyDescent="0.2">
      <c r="A119" s="220"/>
      <c r="B119" s="160"/>
      <c r="C119" s="160"/>
      <c r="D119" s="160"/>
      <c r="E119" s="160"/>
      <c r="F119" s="160"/>
      <c r="G119" s="160"/>
      <c r="H119" s="160"/>
      <c r="I119" s="160"/>
      <c r="J119" s="161"/>
      <c r="K119" s="161"/>
      <c r="L119" s="160"/>
      <c r="M119" s="160"/>
      <c r="N119" s="160"/>
      <c r="O119" s="160"/>
      <c r="P119" s="160"/>
      <c r="Q119" s="221"/>
      <c r="R119" s="115"/>
      <c r="S119" s="115"/>
      <c r="T119" s="115"/>
      <c r="U119" s="115"/>
      <c r="V119" s="115"/>
      <c r="W119" s="115"/>
      <c r="X119" s="115"/>
      <c r="Y119" s="115"/>
      <c r="Z119" s="115"/>
      <c r="AA119" s="364">
        <v>1</v>
      </c>
      <c r="AB119" s="366" t="s">
        <v>213</v>
      </c>
      <c r="AC119" s="364">
        <v>1.1000000000000001</v>
      </c>
      <c r="AD119" s="361" t="s">
        <v>227</v>
      </c>
      <c r="AE119" s="360" t="s">
        <v>228</v>
      </c>
      <c r="AF119" s="361" t="s">
        <v>229</v>
      </c>
      <c r="AG119" s="360" t="str">
        <f>CONCATENATE(AA119&amp;" "&amp;AB119)</f>
        <v>1 Leukaemia</v>
      </c>
      <c r="AH119" s="360" t="str">
        <f>CONCATENATE(AC119&amp;" "&amp;AD119)</f>
        <v>1.1 ALL</v>
      </c>
      <c r="AI119" s="368" t="str">
        <f>CONCATENATE(AE119&amp;" "&amp;AF119)</f>
        <v>3.1.1 Low grade</v>
      </c>
      <c r="AJ119" s="222" t="s">
        <v>40</v>
      </c>
      <c r="AK119" s="222" t="s">
        <v>60</v>
      </c>
      <c r="AL119" s="222" t="s">
        <v>72</v>
      </c>
      <c r="AM119" s="222" t="s">
        <v>12</v>
      </c>
      <c r="AN119" s="222" t="s">
        <v>29</v>
      </c>
      <c r="AO119" s="222" t="s">
        <v>62</v>
      </c>
      <c r="AP119" s="345"/>
      <c r="AQ119" s="345"/>
      <c r="AR119" s="215"/>
      <c r="AS119" s="215"/>
      <c r="AT119" s="345"/>
      <c r="AU119" s="345"/>
      <c r="AV119" s="215"/>
      <c r="AW119" s="345"/>
      <c r="AX119" s="215"/>
      <c r="AY119" s="345"/>
      <c r="AZ119" s="345"/>
      <c r="BA119" s="346"/>
      <c r="BB119" s="346"/>
      <c r="BC119" s="396"/>
      <c r="BD119" s="346"/>
      <c r="BE119" s="346"/>
      <c r="BF119" s="346"/>
      <c r="BG119" s="345"/>
      <c r="BH119" s="346"/>
      <c r="BI119" s="317"/>
      <c r="BJ119" s="318"/>
      <c r="BK119" s="318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  <c r="CQ119" s="115"/>
      <c r="CR119" s="115"/>
      <c r="CS119" s="115"/>
      <c r="CT119" s="115"/>
      <c r="CU119" s="115"/>
      <c r="CV119" s="115"/>
      <c r="CW119" s="115"/>
    </row>
    <row r="120" spans="1:101" s="109" customFormat="1" ht="12.75" x14ac:dyDescent="0.2">
      <c r="A120" s="220"/>
      <c r="B120" s="160"/>
      <c r="C120" s="160"/>
      <c r="D120" s="160"/>
      <c r="E120" s="160"/>
      <c r="F120" s="160"/>
      <c r="G120" s="160"/>
      <c r="H120" s="160"/>
      <c r="I120" s="160"/>
      <c r="J120" s="161"/>
      <c r="K120" s="161"/>
      <c r="L120" s="160"/>
      <c r="M120" s="160"/>
      <c r="N120" s="160"/>
      <c r="O120" s="160"/>
      <c r="P120" s="160"/>
      <c r="Q120" s="221"/>
      <c r="R120" s="115"/>
      <c r="S120" s="115"/>
      <c r="T120" s="115"/>
      <c r="U120" s="115"/>
      <c r="V120" s="115"/>
      <c r="W120" s="115"/>
      <c r="X120" s="115"/>
      <c r="Y120" s="115"/>
      <c r="Z120" s="115"/>
      <c r="AA120" s="364">
        <v>2</v>
      </c>
      <c r="AB120" s="366" t="s">
        <v>230</v>
      </c>
      <c r="AC120" s="364">
        <v>1.2</v>
      </c>
      <c r="AD120" s="361" t="s">
        <v>231</v>
      </c>
      <c r="AE120" s="360" t="s">
        <v>232</v>
      </c>
      <c r="AF120" s="361" t="s">
        <v>233</v>
      </c>
      <c r="AG120" s="360" t="str">
        <f t="shared" ref="AG120:AG129" si="0">CONCATENATE(AA120&amp;" "&amp;AB120)</f>
        <v>2 Lymphoma</v>
      </c>
      <c r="AH120" s="360" t="str">
        <f t="shared" ref="AH120:AH156" si="1">CONCATENATE(AC120&amp;" "&amp;AD120)</f>
        <v>1.2 AML</v>
      </c>
      <c r="AI120" s="368" t="str">
        <f t="shared" ref="AI120:AI157" si="2">CONCATENATE(AE120&amp;" "&amp;AF120)</f>
        <v>3.1.2 AA &amp; GBM</v>
      </c>
      <c r="AJ120" s="357" t="s">
        <v>41</v>
      </c>
      <c r="AK120" s="357" t="s">
        <v>0</v>
      </c>
      <c r="AL120" s="391" t="s">
        <v>73</v>
      </c>
      <c r="AM120" s="272" t="s">
        <v>35</v>
      </c>
      <c r="AN120" s="267" t="s">
        <v>208</v>
      </c>
      <c r="AO120" s="357" t="s">
        <v>63</v>
      </c>
      <c r="AP120" s="354"/>
      <c r="AQ120" s="355"/>
      <c r="AR120" s="215"/>
      <c r="AS120" s="215"/>
      <c r="AT120" s="355"/>
      <c r="AU120" s="355"/>
      <c r="AV120" s="215"/>
      <c r="AW120" s="355"/>
      <c r="AX120" s="215"/>
      <c r="AY120" s="355"/>
      <c r="AZ120" s="355"/>
      <c r="BA120" s="397"/>
      <c r="BB120" s="397"/>
      <c r="BC120" s="355"/>
      <c r="BD120" s="398"/>
      <c r="BE120" s="399"/>
      <c r="BF120" s="397"/>
      <c r="BG120" s="355"/>
      <c r="BH120" s="399"/>
      <c r="BI120" s="321"/>
      <c r="BJ120" s="322"/>
      <c r="BK120" s="322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  <c r="CQ120" s="115"/>
      <c r="CR120" s="115"/>
      <c r="CS120" s="115"/>
      <c r="CT120" s="115"/>
      <c r="CU120" s="115"/>
      <c r="CV120" s="115"/>
      <c r="CW120" s="115"/>
    </row>
    <row r="121" spans="1:101" s="109" customFormat="1" ht="12.75" x14ac:dyDescent="0.2">
      <c r="A121" s="220"/>
      <c r="B121" s="160"/>
      <c r="C121" s="160"/>
      <c r="D121" s="160"/>
      <c r="E121" s="160"/>
      <c r="F121" s="160"/>
      <c r="G121" s="160"/>
      <c r="H121" s="160"/>
      <c r="I121" s="160"/>
      <c r="J121" s="161"/>
      <c r="K121" s="161"/>
      <c r="L121" s="160"/>
      <c r="M121" s="160"/>
      <c r="N121" s="160"/>
      <c r="O121" s="160"/>
      <c r="P121" s="160"/>
      <c r="Q121" s="221"/>
      <c r="R121" s="115"/>
      <c r="S121" s="115"/>
      <c r="T121" s="115"/>
      <c r="U121" s="115"/>
      <c r="V121" s="115"/>
      <c r="W121" s="115"/>
      <c r="X121" s="115"/>
      <c r="Y121" s="115"/>
      <c r="Z121" s="115"/>
      <c r="AA121" s="364">
        <v>3</v>
      </c>
      <c r="AB121" s="366" t="s">
        <v>234</v>
      </c>
      <c r="AC121" s="364">
        <v>1.3</v>
      </c>
      <c r="AD121" s="361" t="s">
        <v>235</v>
      </c>
      <c r="AE121" s="360" t="s">
        <v>236</v>
      </c>
      <c r="AF121" s="361" t="s">
        <v>237</v>
      </c>
      <c r="AG121" s="360" t="str">
        <f t="shared" si="0"/>
        <v>3 CNS tumours</v>
      </c>
      <c r="AH121" s="360" t="str">
        <f t="shared" si="1"/>
        <v>1.3 CML</v>
      </c>
      <c r="AI121" s="368" t="str">
        <f t="shared" si="2"/>
        <v>3.1.3 NOS</v>
      </c>
      <c r="AJ121" s="358" t="s">
        <v>42</v>
      </c>
      <c r="AK121" s="358" t="s">
        <v>1</v>
      </c>
      <c r="AL121" s="392" t="s">
        <v>218</v>
      </c>
      <c r="AM121" s="273" t="s">
        <v>13</v>
      </c>
      <c r="AN121" s="268" t="s">
        <v>21</v>
      </c>
      <c r="AO121" s="358" t="s">
        <v>64</v>
      </c>
      <c r="AP121" s="354"/>
      <c r="AQ121" s="355"/>
      <c r="AR121" s="215"/>
      <c r="AS121" s="215"/>
      <c r="AT121" s="355"/>
      <c r="AU121" s="355"/>
      <c r="AV121" s="215"/>
      <c r="AW121" s="355"/>
      <c r="AX121" s="215"/>
      <c r="AY121" s="355"/>
      <c r="AZ121" s="354"/>
      <c r="BA121" s="397"/>
      <c r="BB121" s="397"/>
      <c r="BC121" s="355"/>
      <c r="BD121" s="398"/>
      <c r="BE121" s="399"/>
      <c r="BF121" s="397"/>
      <c r="BG121" s="355"/>
      <c r="BH121" s="399"/>
      <c r="BI121" s="321"/>
      <c r="BJ121" s="322"/>
      <c r="BK121" s="322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15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5"/>
      <c r="CM121" s="115"/>
      <c r="CN121" s="115"/>
      <c r="CO121" s="115"/>
      <c r="CP121" s="115"/>
      <c r="CQ121" s="115"/>
      <c r="CR121" s="115"/>
      <c r="CS121" s="115"/>
      <c r="CT121" s="115"/>
      <c r="CU121" s="115"/>
      <c r="CV121" s="115"/>
      <c r="CW121" s="115"/>
    </row>
    <row r="122" spans="1:101" s="109" customFormat="1" ht="12.75" x14ac:dyDescent="0.2">
      <c r="A122" s="220"/>
      <c r="B122" s="160"/>
      <c r="C122" s="160"/>
      <c r="D122" s="160"/>
      <c r="E122" s="160"/>
      <c r="F122" s="160"/>
      <c r="G122" s="160"/>
      <c r="H122" s="160"/>
      <c r="I122" s="160"/>
      <c r="J122" s="161"/>
      <c r="K122" s="161"/>
      <c r="L122" s="160"/>
      <c r="M122" s="160"/>
      <c r="N122" s="160"/>
      <c r="O122" s="160"/>
      <c r="P122" s="160"/>
      <c r="Q122" s="221"/>
      <c r="R122" s="115"/>
      <c r="S122" s="115"/>
      <c r="T122" s="115"/>
      <c r="U122" s="115"/>
      <c r="V122" s="115"/>
      <c r="W122" s="115"/>
      <c r="X122" s="115"/>
      <c r="Y122" s="115"/>
      <c r="Z122" s="115"/>
      <c r="AA122" s="364">
        <v>4</v>
      </c>
      <c r="AB122" s="366" t="s">
        <v>238</v>
      </c>
      <c r="AC122" s="364">
        <v>1.4</v>
      </c>
      <c r="AD122" s="361" t="s">
        <v>239</v>
      </c>
      <c r="AE122" s="360" t="s">
        <v>240</v>
      </c>
      <c r="AF122" s="361" t="s">
        <v>241</v>
      </c>
      <c r="AG122" s="360" t="str">
        <f t="shared" si="0"/>
        <v>4 Bone tumours</v>
      </c>
      <c r="AH122" s="360" t="str">
        <f t="shared" si="1"/>
        <v>1.4 Other/unspecified</v>
      </c>
      <c r="AI122" s="368" t="str">
        <f t="shared" si="2"/>
        <v>3.5.1 Craniopharyngioma</v>
      </c>
      <c r="AJ122" s="358" t="s">
        <v>20</v>
      </c>
      <c r="AK122" s="358" t="s">
        <v>61</v>
      </c>
      <c r="AL122" s="392" t="s">
        <v>65</v>
      </c>
      <c r="AM122" s="273" t="s">
        <v>36</v>
      </c>
      <c r="AN122" s="268" t="s">
        <v>24</v>
      </c>
      <c r="AO122" s="358" t="s">
        <v>65</v>
      </c>
      <c r="AP122" s="354"/>
      <c r="AQ122" s="355"/>
      <c r="AR122" s="215"/>
      <c r="AS122" s="215"/>
      <c r="AT122" s="355"/>
      <c r="AU122" s="355"/>
      <c r="AV122" s="215"/>
      <c r="AW122" s="355"/>
      <c r="AX122" s="215"/>
      <c r="AY122" s="355"/>
      <c r="AZ122" s="354"/>
      <c r="BA122" s="397"/>
      <c r="BB122" s="397"/>
      <c r="BC122" s="355"/>
      <c r="BD122" s="398"/>
      <c r="BE122" s="399"/>
      <c r="BF122" s="397"/>
      <c r="BG122" s="355"/>
      <c r="BH122" s="399"/>
      <c r="BI122" s="321"/>
      <c r="BJ122" s="322"/>
      <c r="BK122" s="322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</row>
    <row r="123" spans="1:101" s="109" customFormat="1" ht="12.75" x14ac:dyDescent="0.2">
      <c r="A123" s="220"/>
      <c r="B123" s="160"/>
      <c r="C123" s="160"/>
      <c r="D123" s="160"/>
      <c r="E123" s="160"/>
      <c r="F123" s="160"/>
      <c r="G123" s="160"/>
      <c r="H123" s="160"/>
      <c r="I123" s="160"/>
      <c r="J123" s="161"/>
      <c r="K123" s="161"/>
      <c r="L123" s="160"/>
      <c r="M123" s="160"/>
      <c r="N123" s="160"/>
      <c r="O123" s="160"/>
      <c r="P123" s="160"/>
      <c r="Q123" s="221"/>
      <c r="R123" s="115"/>
      <c r="S123" s="115"/>
      <c r="T123" s="115"/>
      <c r="U123" s="115"/>
      <c r="V123" s="115"/>
      <c r="W123" s="115"/>
      <c r="X123" s="115"/>
      <c r="Y123" s="115"/>
      <c r="Z123" s="115"/>
      <c r="AA123" s="364">
        <v>5</v>
      </c>
      <c r="AB123" s="366" t="s">
        <v>242</v>
      </c>
      <c r="AC123" s="364">
        <v>2.1</v>
      </c>
      <c r="AD123" s="361" t="s">
        <v>243</v>
      </c>
      <c r="AE123" s="360" t="s">
        <v>244</v>
      </c>
      <c r="AF123" s="361" t="s">
        <v>245</v>
      </c>
      <c r="AG123" s="360" t="str">
        <f t="shared" si="0"/>
        <v xml:space="preserve">5 Soft Tissue Sarcoma </v>
      </c>
      <c r="AH123" s="360" t="str">
        <f t="shared" si="1"/>
        <v>2.1 NHL</v>
      </c>
      <c r="AI123" s="368" t="str">
        <f t="shared" si="2"/>
        <v>3.5.2 Pituitary tumours</v>
      </c>
      <c r="AJ123" s="359" t="s">
        <v>210</v>
      </c>
      <c r="AK123" s="359"/>
      <c r="AL123" s="269" t="s">
        <v>219</v>
      </c>
      <c r="AM123" s="273" t="s">
        <v>97</v>
      </c>
      <c r="AN123" s="268" t="s">
        <v>209</v>
      </c>
      <c r="AO123" s="358" t="s">
        <v>78</v>
      </c>
      <c r="AP123" s="354"/>
      <c r="AQ123" s="355"/>
      <c r="AR123" s="215"/>
      <c r="AS123" s="215"/>
      <c r="AT123" s="355"/>
      <c r="AU123" s="355"/>
      <c r="AV123" s="215"/>
      <c r="AW123" s="355"/>
      <c r="AX123" s="215"/>
      <c r="AY123" s="355"/>
      <c r="AZ123" s="354"/>
      <c r="BA123" s="397"/>
      <c r="BB123" s="397"/>
      <c r="BC123" s="355"/>
      <c r="BD123" s="398"/>
      <c r="BE123" s="399"/>
      <c r="BF123" s="397"/>
      <c r="BG123" s="355"/>
      <c r="BH123" s="400"/>
      <c r="BI123" s="321"/>
      <c r="BJ123" s="322"/>
      <c r="BK123" s="322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15"/>
      <c r="CU123" s="115"/>
      <c r="CV123" s="115"/>
      <c r="CW123" s="115"/>
    </row>
    <row r="124" spans="1:101" s="109" customFormat="1" ht="12.75" x14ac:dyDescent="0.2">
      <c r="A124" s="220"/>
      <c r="B124" s="160"/>
      <c r="C124" s="160"/>
      <c r="D124" s="160"/>
      <c r="E124" s="160"/>
      <c r="F124" s="160"/>
      <c r="G124" s="160"/>
      <c r="H124" s="160"/>
      <c r="I124" s="160"/>
      <c r="J124" s="161"/>
      <c r="K124" s="161"/>
      <c r="L124" s="160"/>
      <c r="M124" s="160"/>
      <c r="N124" s="160"/>
      <c r="O124" s="160"/>
      <c r="P124" s="160"/>
      <c r="Q124" s="221"/>
      <c r="R124" s="115"/>
      <c r="S124" s="115"/>
      <c r="T124" s="115"/>
      <c r="U124" s="115"/>
      <c r="V124" s="115"/>
      <c r="W124" s="115"/>
      <c r="X124" s="115"/>
      <c r="Y124" s="115"/>
      <c r="Z124" s="115"/>
      <c r="AA124" s="364">
        <v>6</v>
      </c>
      <c r="AB124" s="366" t="s">
        <v>246</v>
      </c>
      <c r="AC124" s="364">
        <v>2.2000000000000002</v>
      </c>
      <c r="AD124" s="361" t="s">
        <v>247</v>
      </c>
      <c r="AE124" s="360" t="s">
        <v>248</v>
      </c>
      <c r="AF124" s="361" t="s">
        <v>249</v>
      </c>
      <c r="AG124" s="360" t="str">
        <f t="shared" si="0"/>
        <v>6 Germ Cell</v>
      </c>
      <c r="AH124" s="360" t="str">
        <f t="shared" si="1"/>
        <v>2.2 Hodgkin's</v>
      </c>
      <c r="AI124" s="368" t="str">
        <f t="shared" si="2"/>
        <v>3.5.3 Pineal tumours</v>
      </c>
      <c r="AJ124" s="348"/>
      <c r="AK124" s="313"/>
      <c r="AL124" s="392" t="s">
        <v>74</v>
      </c>
      <c r="AM124" s="273" t="s">
        <v>98</v>
      </c>
      <c r="AN124" s="268" t="s">
        <v>25</v>
      </c>
      <c r="AO124" s="394" t="s">
        <v>66</v>
      </c>
      <c r="AP124" s="354"/>
      <c r="AQ124" s="354"/>
      <c r="AR124" s="354"/>
      <c r="AS124" s="354"/>
      <c r="AT124" s="354"/>
      <c r="AU124" s="354"/>
      <c r="AV124" s="215"/>
      <c r="AW124" s="354"/>
      <c r="AX124" s="215"/>
      <c r="AY124" s="354"/>
      <c r="AZ124" s="354"/>
      <c r="BA124" s="386"/>
      <c r="BB124" s="386"/>
      <c r="BC124" s="355"/>
      <c r="BD124" s="401"/>
      <c r="BE124" s="400"/>
      <c r="BF124" s="386"/>
      <c r="BG124" s="355"/>
      <c r="BH124" s="400"/>
      <c r="BI124" s="215"/>
      <c r="BJ124" s="215"/>
      <c r="BK124" s="2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</row>
    <row r="125" spans="1:101" s="109" customFormat="1" ht="12.75" x14ac:dyDescent="0.2">
      <c r="A125" s="220"/>
      <c r="B125" s="160"/>
      <c r="C125" s="160"/>
      <c r="D125" s="160"/>
      <c r="E125" s="160"/>
      <c r="F125" s="160"/>
      <c r="G125" s="160"/>
      <c r="H125" s="160"/>
      <c r="I125" s="160"/>
      <c r="J125" s="161"/>
      <c r="K125" s="161"/>
      <c r="L125" s="160"/>
      <c r="M125" s="160"/>
      <c r="N125" s="160"/>
      <c r="O125" s="160"/>
      <c r="P125" s="160"/>
      <c r="Q125" s="221"/>
      <c r="R125" s="115"/>
      <c r="S125" s="115"/>
      <c r="T125" s="115"/>
      <c r="U125" s="115"/>
      <c r="V125" s="115"/>
      <c r="W125" s="115"/>
      <c r="X125" s="115"/>
      <c r="Y125" s="115"/>
      <c r="Z125" s="115"/>
      <c r="AA125" s="364">
        <v>7</v>
      </c>
      <c r="AB125" s="366" t="s">
        <v>250</v>
      </c>
      <c r="AC125" s="364">
        <v>3.1</v>
      </c>
      <c r="AD125" s="361" t="s">
        <v>251</v>
      </c>
      <c r="AE125" s="360" t="s">
        <v>252</v>
      </c>
      <c r="AF125" s="361" t="s">
        <v>253</v>
      </c>
      <c r="AG125" s="360" t="str">
        <f t="shared" si="0"/>
        <v>7 Skin</v>
      </c>
      <c r="AH125" s="360" t="str">
        <f t="shared" si="1"/>
        <v>3.1 Astrocytoma</v>
      </c>
      <c r="AI125" s="368" t="str">
        <f t="shared" si="2"/>
        <v>3.5.4 Choroidplexus tumours</v>
      </c>
      <c r="AJ125" s="348"/>
      <c r="AK125" s="313"/>
      <c r="AL125" s="392" t="s">
        <v>75</v>
      </c>
      <c r="AM125" s="273" t="s">
        <v>99</v>
      </c>
      <c r="AN125" s="269" t="s">
        <v>210</v>
      </c>
      <c r="AO125" s="394" t="s">
        <v>79</v>
      </c>
      <c r="AP125" s="354"/>
      <c r="AQ125" s="354"/>
      <c r="AR125" s="354"/>
      <c r="AS125" s="354"/>
      <c r="AT125" s="354"/>
      <c r="AU125" s="354"/>
      <c r="AV125" s="215"/>
      <c r="AW125" s="354"/>
      <c r="AX125" s="215"/>
      <c r="AY125" s="354"/>
      <c r="AZ125" s="354"/>
      <c r="BA125" s="386"/>
      <c r="BB125" s="386"/>
      <c r="BC125" s="355"/>
      <c r="BD125" s="401"/>
      <c r="BE125" s="400"/>
      <c r="BF125" s="386"/>
      <c r="BG125" s="355"/>
      <c r="BH125" s="215"/>
      <c r="BI125" s="215"/>
      <c r="BJ125" s="215"/>
      <c r="BK125" s="2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  <c r="CQ125" s="115"/>
      <c r="CR125" s="115"/>
      <c r="CS125" s="115"/>
      <c r="CT125" s="115"/>
      <c r="CU125" s="115"/>
      <c r="CV125" s="115"/>
      <c r="CW125" s="115"/>
    </row>
    <row r="126" spans="1:101" s="109" customFormat="1" ht="12.75" x14ac:dyDescent="0.2">
      <c r="A126" s="220"/>
      <c r="B126" s="160"/>
      <c r="C126" s="160"/>
      <c r="D126" s="160"/>
      <c r="E126" s="160"/>
      <c r="F126" s="160"/>
      <c r="G126" s="160"/>
      <c r="H126" s="160"/>
      <c r="I126" s="160"/>
      <c r="J126" s="161"/>
      <c r="K126" s="161"/>
      <c r="L126" s="160"/>
      <c r="M126" s="160"/>
      <c r="N126" s="160"/>
      <c r="O126" s="160"/>
      <c r="P126" s="160"/>
      <c r="Q126" s="221"/>
      <c r="R126" s="115"/>
      <c r="S126" s="115"/>
      <c r="T126" s="115"/>
      <c r="U126" s="115"/>
      <c r="V126" s="115"/>
      <c r="W126" s="115"/>
      <c r="X126" s="115"/>
      <c r="Y126" s="115"/>
      <c r="Z126" s="115"/>
      <c r="AA126" s="364">
        <v>8</v>
      </c>
      <c r="AB126" s="366" t="s">
        <v>254</v>
      </c>
      <c r="AC126" s="364">
        <v>3.2</v>
      </c>
      <c r="AD126" s="361" t="s">
        <v>255</v>
      </c>
      <c r="AE126" s="360" t="s">
        <v>256</v>
      </c>
      <c r="AF126" s="361" t="s">
        <v>257</v>
      </c>
      <c r="AG126" s="360" t="str">
        <f t="shared" si="0"/>
        <v>8 Carcinoma (excluding skin)</v>
      </c>
      <c r="AH126" s="360" t="str">
        <f t="shared" si="1"/>
        <v>3.2 Other Glioma</v>
      </c>
      <c r="AI126" s="368" t="str">
        <f t="shared" si="2"/>
        <v>3.5.5 Meningioma</v>
      </c>
      <c r="AJ126" s="348"/>
      <c r="AK126" s="313"/>
      <c r="AL126" s="392" t="s">
        <v>220</v>
      </c>
      <c r="AM126" s="273" t="s">
        <v>16</v>
      </c>
      <c r="AN126" s="268" t="s">
        <v>211</v>
      </c>
      <c r="AO126" s="394" t="s">
        <v>67</v>
      </c>
      <c r="AP126" s="354"/>
      <c r="AQ126" s="354"/>
      <c r="AR126" s="354"/>
      <c r="AS126" s="354"/>
      <c r="AT126" s="354"/>
      <c r="AU126" s="354"/>
      <c r="AV126" s="215"/>
      <c r="AW126" s="354"/>
      <c r="AX126" s="215"/>
      <c r="AY126" s="354"/>
      <c r="AZ126" s="354"/>
      <c r="BA126" s="386"/>
      <c r="BB126" s="386"/>
      <c r="BC126" s="355"/>
      <c r="BD126" s="401"/>
      <c r="BE126" s="400"/>
      <c r="BF126" s="386"/>
      <c r="BG126" s="355"/>
      <c r="BH126" s="215"/>
      <c r="BI126" s="215"/>
      <c r="BJ126" s="215"/>
      <c r="BK126" s="2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15"/>
      <c r="CU126" s="115"/>
      <c r="CV126" s="115"/>
      <c r="CW126" s="115"/>
    </row>
    <row r="127" spans="1:101" s="109" customFormat="1" ht="12.75" x14ac:dyDescent="0.2">
      <c r="A127" s="220"/>
      <c r="B127" s="160"/>
      <c r="C127" s="160"/>
      <c r="D127" s="160"/>
      <c r="E127" s="160"/>
      <c r="F127" s="160"/>
      <c r="G127" s="160"/>
      <c r="H127" s="160"/>
      <c r="I127" s="160"/>
      <c r="J127" s="161"/>
      <c r="K127" s="161"/>
      <c r="L127" s="160"/>
      <c r="M127" s="160"/>
      <c r="N127" s="160"/>
      <c r="O127" s="160"/>
      <c r="P127" s="160"/>
      <c r="Q127" s="221"/>
      <c r="R127" s="115"/>
      <c r="S127" s="115"/>
      <c r="T127" s="115"/>
      <c r="U127" s="115"/>
      <c r="V127" s="115"/>
      <c r="W127" s="115"/>
      <c r="X127" s="115"/>
      <c r="Y127" s="115"/>
      <c r="Z127" s="115"/>
      <c r="AA127" s="364">
        <v>9</v>
      </c>
      <c r="AB127" s="366" t="s">
        <v>258</v>
      </c>
      <c r="AC127" s="364">
        <v>3.3</v>
      </c>
      <c r="AD127" s="361" t="s">
        <v>259</v>
      </c>
      <c r="AE127" s="360" t="s">
        <v>260</v>
      </c>
      <c r="AF127" s="361" t="s">
        <v>261</v>
      </c>
      <c r="AG127" s="360" t="str">
        <f t="shared" si="0"/>
        <v>9 Miscellaneous specified neoplasms NEC</v>
      </c>
      <c r="AH127" s="360" t="str">
        <f t="shared" si="1"/>
        <v>3.3 Ependymoma</v>
      </c>
      <c r="AI127" s="368" t="str">
        <f t="shared" si="2"/>
        <v>3.5.6 Nerve sheath tumours of brain</v>
      </c>
      <c r="AJ127" s="348"/>
      <c r="AK127" s="314"/>
      <c r="AL127" s="392" t="s">
        <v>221</v>
      </c>
      <c r="AM127" s="273" t="s">
        <v>224</v>
      </c>
      <c r="AN127" s="268" t="s">
        <v>212</v>
      </c>
      <c r="AO127" s="395" t="s">
        <v>20</v>
      </c>
      <c r="AP127" s="354"/>
      <c r="AQ127" s="354"/>
      <c r="AR127" s="354"/>
      <c r="AS127" s="354"/>
      <c r="AT127" s="354"/>
      <c r="AU127" s="354"/>
      <c r="AV127" s="215"/>
      <c r="AW127" s="354"/>
      <c r="AX127" s="215"/>
      <c r="AY127" s="354"/>
      <c r="AZ127" s="354"/>
      <c r="BA127" s="386"/>
      <c r="BB127" s="386"/>
      <c r="BC127" s="355"/>
      <c r="BD127" s="401"/>
      <c r="BE127" s="400"/>
      <c r="BF127" s="386"/>
      <c r="BG127" s="355"/>
      <c r="BH127" s="215"/>
      <c r="BI127" s="215"/>
      <c r="BJ127" s="215"/>
      <c r="BK127" s="2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115"/>
      <c r="CJ127" s="115"/>
      <c r="CK127" s="115"/>
      <c r="CL127" s="115"/>
      <c r="CM127" s="115"/>
      <c r="CN127" s="115"/>
      <c r="CO127" s="115"/>
      <c r="CP127" s="115"/>
      <c r="CQ127" s="115"/>
      <c r="CR127" s="115"/>
      <c r="CS127" s="115"/>
      <c r="CT127" s="115"/>
      <c r="CU127" s="115"/>
      <c r="CV127" s="115"/>
      <c r="CW127" s="115"/>
    </row>
    <row r="128" spans="1:101" s="109" customFormat="1" ht="12.75" x14ac:dyDescent="0.2">
      <c r="A128" s="220"/>
      <c r="B128" s="160"/>
      <c r="C128" s="160"/>
      <c r="D128" s="160"/>
      <c r="E128" s="160"/>
      <c r="F128" s="160"/>
      <c r="G128" s="160"/>
      <c r="H128" s="160"/>
      <c r="I128" s="160"/>
      <c r="J128" s="161"/>
      <c r="K128" s="161"/>
      <c r="L128" s="160"/>
      <c r="M128" s="160"/>
      <c r="N128" s="160"/>
      <c r="O128" s="160"/>
      <c r="P128" s="160"/>
      <c r="Q128" s="221"/>
      <c r="R128" s="115"/>
      <c r="S128" s="115"/>
      <c r="T128" s="115"/>
      <c r="U128" s="115"/>
      <c r="V128" s="115"/>
      <c r="W128" s="115"/>
      <c r="X128" s="115"/>
      <c r="Y128" s="115"/>
      <c r="Z128" s="115"/>
      <c r="AA128" s="364">
        <v>10</v>
      </c>
      <c r="AB128" s="366" t="s">
        <v>262</v>
      </c>
      <c r="AC128" s="364">
        <v>3.4</v>
      </c>
      <c r="AD128" s="361" t="s">
        <v>263</v>
      </c>
      <c r="AE128" s="360" t="s">
        <v>264</v>
      </c>
      <c r="AF128" s="361" t="s">
        <v>265</v>
      </c>
      <c r="AG128" s="360" t="str">
        <f t="shared" si="0"/>
        <v>10 Unspecified Malignant Neoplasms</v>
      </c>
      <c r="AH128" s="360" t="str">
        <f t="shared" si="1"/>
        <v>3.4 Medulloblastoma / PNET</v>
      </c>
      <c r="AI128" s="368" t="str">
        <f t="shared" si="2"/>
        <v>3.5.7 Other specified tumours</v>
      </c>
      <c r="AJ128" s="348"/>
      <c r="AK128" s="347"/>
      <c r="AL128" s="392" t="s">
        <v>222</v>
      </c>
      <c r="AM128" s="273" t="s">
        <v>100</v>
      </c>
      <c r="AN128" s="268" t="s">
        <v>213</v>
      </c>
      <c r="AO128" s="354"/>
      <c r="AP128" s="354"/>
      <c r="AQ128" s="354"/>
      <c r="AR128" s="354"/>
      <c r="AS128" s="354"/>
      <c r="AT128" s="354"/>
      <c r="AU128" s="354"/>
      <c r="AV128" s="215"/>
      <c r="AW128" s="354"/>
      <c r="AX128" s="215"/>
      <c r="AY128" s="354"/>
      <c r="AZ128" s="354"/>
      <c r="BA128" s="386"/>
      <c r="BB128" s="386"/>
      <c r="BC128" s="355"/>
      <c r="BD128" s="386"/>
      <c r="BE128" s="400"/>
      <c r="BF128" s="386"/>
      <c r="BG128" s="355"/>
      <c r="BH128" s="215"/>
      <c r="BI128" s="215"/>
      <c r="BJ128" s="215"/>
      <c r="BK128" s="2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15"/>
      <c r="CU128" s="115"/>
      <c r="CV128" s="115"/>
      <c r="CW128" s="115"/>
    </row>
    <row r="129" spans="1:101" s="109" customFormat="1" ht="12.75" x14ac:dyDescent="0.2">
      <c r="A129" s="220"/>
      <c r="B129" s="160"/>
      <c r="C129" s="160"/>
      <c r="D129" s="160"/>
      <c r="E129" s="160"/>
      <c r="F129" s="160"/>
      <c r="G129" s="160"/>
      <c r="H129" s="160"/>
      <c r="I129" s="160"/>
      <c r="J129" s="161"/>
      <c r="K129" s="161"/>
      <c r="L129" s="160"/>
      <c r="M129" s="160"/>
      <c r="N129" s="160"/>
      <c r="O129" s="160"/>
      <c r="P129" s="160"/>
      <c r="Q129" s="221"/>
      <c r="R129" s="115"/>
      <c r="S129" s="115"/>
      <c r="T129" s="115"/>
      <c r="U129" s="115"/>
      <c r="V129" s="115"/>
      <c r="W129" s="115"/>
      <c r="X129" s="115"/>
      <c r="Y129" s="115"/>
      <c r="Z129" s="115"/>
      <c r="AA129" s="365">
        <v>11</v>
      </c>
      <c r="AB129" s="367" t="s">
        <v>266</v>
      </c>
      <c r="AC129" s="364">
        <v>3.5</v>
      </c>
      <c r="AD129" s="361" t="s">
        <v>267</v>
      </c>
      <c r="AE129" s="360" t="s">
        <v>268</v>
      </c>
      <c r="AF129" s="361" t="s">
        <v>269</v>
      </c>
      <c r="AG129" s="362" t="str">
        <f t="shared" si="0"/>
        <v>11 Non malignant</v>
      </c>
      <c r="AH129" s="360" t="str">
        <f t="shared" si="1"/>
        <v>3.5 Other malignant</v>
      </c>
      <c r="AI129" s="368" t="str">
        <f t="shared" si="2"/>
        <v>3.6.1 Malignant</v>
      </c>
      <c r="AJ129" s="348"/>
      <c r="AK129" s="347"/>
      <c r="AL129" s="392" t="s">
        <v>76</v>
      </c>
      <c r="AM129" s="274" t="s">
        <v>37</v>
      </c>
      <c r="AN129" s="268" t="s">
        <v>27</v>
      </c>
      <c r="AO129" s="350"/>
      <c r="AP129" s="354"/>
      <c r="AQ129" s="354"/>
      <c r="AR129" s="354"/>
      <c r="AS129" s="354"/>
      <c r="AT129" s="354"/>
      <c r="AU129" s="354"/>
      <c r="AV129" s="215"/>
      <c r="AW129" s="354"/>
      <c r="AX129" s="354"/>
      <c r="AY129" s="354"/>
      <c r="AZ129" s="354"/>
      <c r="BA129" s="386"/>
      <c r="BB129" s="386"/>
      <c r="BC129" s="355"/>
      <c r="BD129" s="386"/>
      <c r="BE129" s="400"/>
      <c r="BF129" s="386"/>
      <c r="BG129" s="355"/>
      <c r="BH129" s="215"/>
      <c r="BI129" s="215"/>
      <c r="BJ129" s="215"/>
      <c r="BK129" s="2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  <c r="CG129" s="115"/>
      <c r="CH129" s="115"/>
      <c r="CI129" s="115"/>
      <c r="CJ129" s="115"/>
      <c r="CK129" s="115"/>
      <c r="CL129" s="115"/>
      <c r="CM129" s="115"/>
      <c r="CN129" s="115"/>
      <c r="CO129" s="115"/>
      <c r="CP129" s="115"/>
      <c r="CQ129" s="115"/>
      <c r="CR129" s="115"/>
      <c r="CS129" s="115"/>
      <c r="CT129" s="115"/>
      <c r="CU129" s="115"/>
      <c r="CV129" s="115"/>
      <c r="CW129" s="115"/>
    </row>
    <row r="130" spans="1:101" x14ac:dyDescent="0.25">
      <c r="AC130" s="364">
        <v>3.6</v>
      </c>
      <c r="AD130" s="361" t="s">
        <v>266</v>
      </c>
      <c r="AE130" s="360" t="s">
        <v>270</v>
      </c>
      <c r="AF130" s="361" t="s">
        <v>266</v>
      </c>
      <c r="AH130" s="360" t="str">
        <f t="shared" si="1"/>
        <v>3.6 Non malignant</v>
      </c>
      <c r="AI130" s="368" t="str">
        <f t="shared" si="2"/>
        <v>3.6.2 Non malignant</v>
      </c>
      <c r="AJ130" s="310"/>
      <c r="AK130" s="309"/>
      <c r="AL130" s="392" t="s">
        <v>223</v>
      </c>
      <c r="AM130" s="273" t="s">
        <v>17</v>
      </c>
      <c r="AN130" s="268" t="s">
        <v>23</v>
      </c>
      <c r="AO130" s="351"/>
      <c r="AP130" s="11"/>
      <c r="AQ130" s="11"/>
      <c r="AR130" s="11"/>
      <c r="AS130" s="11"/>
      <c r="AT130" s="11"/>
      <c r="AU130" s="11"/>
      <c r="AV130" s="114"/>
      <c r="AW130" s="11"/>
      <c r="AX130" s="11"/>
      <c r="AY130" s="11"/>
      <c r="AZ130" s="11"/>
      <c r="BA130" s="303"/>
      <c r="BB130" s="303"/>
      <c r="BC130" s="312"/>
      <c r="BD130" s="303"/>
      <c r="BE130" s="323"/>
      <c r="BF130" s="303"/>
      <c r="BG130" s="312"/>
      <c r="BH130" s="114"/>
      <c r="BI130" s="114"/>
      <c r="BJ130" s="114"/>
      <c r="BK130" s="114"/>
    </row>
    <row r="131" spans="1:101" x14ac:dyDescent="0.25">
      <c r="AC131" s="364">
        <v>4.0999999999999996</v>
      </c>
      <c r="AD131" s="361" t="s">
        <v>271</v>
      </c>
      <c r="AE131" s="360" t="s">
        <v>272</v>
      </c>
      <c r="AF131" s="361" t="s">
        <v>273</v>
      </c>
      <c r="AH131" s="360" t="str">
        <f t="shared" si="1"/>
        <v>4.1 Osteosarcoma</v>
      </c>
      <c r="AI131" s="368" t="str">
        <f t="shared" si="2"/>
        <v>5.3.1 Liposarcoma</v>
      </c>
      <c r="AJ131" s="310"/>
      <c r="AK131" s="309"/>
      <c r="AL131" s="392" t="s">
        <v>77</v>
      </c>
      <c r="AM131" s="273" t="s">
        <v>101</v>
      </c>
      <c r="AN131" s="270" t="s">
        <v>214</v>
      </c>
      <c r="AO131" s="351"/>
      <c r="AP131" s="11"/>
      <c r="AQ131" s="11"/>
      <c r="AR131" s="11"/>
      <c r="AS131" s="11"/>
      <c r="AT131" s="11"/>
      <c r="AU131" s="11"/>
      <c r="AV131" s="114"/>
      <c r="AW131" s="11"/>
      <c r="AX131" s="11"/>
      <c r="AY131" s="11"/>
      <c r="AZ131" s="11"/>
      <c r="BA131" s="303"/>
      <c r="BB131" s="303"/>
      <c r="BC131" s="312"/>
      <c r="BD131" s="303"/>
      <c r="BE131" s="323"/>
      <c r="BF131" s="303"/>
      <c r="BG131" s="312"/>
      <c r="BH131" s="114"/>
      <c r="BI131" s="114"/>
      <c r="BJ131" s="114"/>
      <c r="BK131" s="114"/>
    </row>
    <row r="132" spans="1:101" x14ac:dyDescent="0.25">
      <c r="AC132" s="364">
        <v>4.2</v>
      </c>
      <c r="AD132" s="361" t="s">
        <v>274</v>
      </c>
      <c r="AE132" s="360" t="s">
        <v>275</v>
      </c>
      <c r="AF132" s="361" t="s">
        <v>276</v>
      </c>
      <c r="AH132" s="360" t="str">
        <f t="shared" si="1"/>
        <v>4.2 Chondrosarcoma</v>
      </c>
      <c r="AI132" s="368" t="str">
        <f t="shared" si="2"/>
        <v>5.3.2 Leiomyosarcoma</v>
      </c>
      <c r="AJ132" s="310"/>
      <c r="AK132" s="309"/>
      <c r="AL132" s="393" t="s">
        <v>20</v>
      </c>
      <c r="AM132" s="273" t="s">
        <v>14</v>
      </c>
      <c r="AN132" s="270" t="s">
        <v>26</v>
      </c>
      <c r="AO132" s="351"/>
      <c r="AP132" s="11"/>
      <c r="AQ132" s="11"/>
      <c r="AR132" s="11"/>
      <c r="AS132" s="11"/>
      <c r="AT132" s="11"/>
      <c r="AU132" s="11"/>
      <c r="AV132" s="114"/>
      <c r="AW132" s="11"/>
      <c r="AX132" s="11"/>
      <c r="AY132" s="11"/>
      <c r="AZ132" s="11"/>
      <c r="BA132" s="303"/>
      <c r="BB132" s="303"/>
      <c r="BC132" s="312"/>
      <c r="BD132" s="303"/>
      <c r="BE132" s="323"/>
      <c r="BF132" s="303"/>
      <c r="BG132" s="312"/>
      <c r="BH132" s="114"/>
      <c r="BI132" s="114"/>
      <c r="BJ132" s="114"/>
      <c r="BK132" s="114"/>
    </row>
    <row r="133" spans="1:101" x14ac:dyDescent="0.25">
      <c r="AC133" s="364">
        <v>4.3</v>
      </c>
      <c r="AD133" s="361" t="s">
        <v>277</v>
      </c>
      <c r="AE133" s="360" t="s">
        <v>278</v>
      </c>
      <c r="AF133" s="361" t="s">
        <v>279</v>
      </c>
      <c r="AH133" s="360" t="str">
        <f t="shared" si="1"/>
        <v>4.3 Ewing's sarcoma</v>
      </c>
      <c r="AI133" s="368" t="str">
        <f t="shared" si="2"/>
        <v>5.3.3 Synovial sarcoma</v>
      </c>
      <c r="AJ133" s="303"/>
      <c r="AK133" s="11"/>
      <c r="AL133" s="11"/>
      <c r="AM133" s="273" t="s">
        <v>19</v>
      </c>
      <c r="AN133" s="270" t="s">
        <v>28</v>
      </c>
      <c r="AO133" s="35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303"/>
      <c r="BB133" s="303"/>
      <c r="BC133" s="312"/>
      <c r="BD133" s="303"/>
      <c r="BE133" s="323"/>
      <c r="BF133" s="303"/>
      <c r="BG133" s="312"/>
      <c r="BH133" s="114"/>
      <c r="BI133" s="114"/>
      <c r="BJ133" s="114"/>
      <c r="BK133" s="114"/>
    </row>
    <row r="134" spans="1:101" x14ac:dyDescent="0.25">
      <c r="AC134" s="364">
        <v>4.4000000000000004</v>
      </c>
      <c r="AD134" s="361" t="s">
        <v>20</v>
      </c>
      <c r="AE134" s="360" t="s">
        <v>280</v>
      </c>
      <c r="AF134" s="361" t="s">
        <v>281</v>
      </c>
      <c r="AH134" s="360" t="str">
        <f t="shared" si="1"/>
        <v>4.4 Other</v>
      </c>
      <c r="AI134" s="368" t="str">
        <f t="shared" si="2"/>
        <v>5.3.4 Clear cell sarcoma</v>
      </c>
      <c r="AJ134" s="303"/>
      <c r="AK134" s="11"/>
      <c r="AL134" s="11"/>
      <c r="AM134" s="273" t="s">
        <v>18</v>
      </c>
      <c r="AN134" s="269" t="s">
        <v>215</v>
      </c>
      <c r="AO134" s="35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303"/>
      <c r="BB134" s="303"/>
      <c r="BC134" s="312"/>
      <c r="BD134" s="303"/>
      <c r="BE134" s="323"/>
      <c r="BF134" s="303"/>
      <c r="BG134" s="312"/>
      <c r="BH134" s="114"/>
      <c r="BI134" s="114"/>
      <c r="BJ134" s="114"/>
      <c r="BK134" s="114"/>
    </row>
    <row r="135" spans="1:101" x14ac:dyDescent="0.25">
      <c r="AC135" s="364">
        <v>5.0999999999999996</v>
      </c>
      <c r="AD135" s="361" t="s">
        <v>282</v>
      </c>
      <c r="AE135" s="360" t="s">
        <v>283</v>
      </c>
      <c r="AF135" s="361" t="s">
        <v>284</v>
      </c>
      <c r="AH135" s="360" t="str">
        <f t="shared" si="1"/>
        <v>5.1 Fibrosarcoma</v>
      </c>
      <c r="AI135" s="368" t="str">
        <f t="shared" si="2"/>
        <v>5.3.5 Blood vessel tumours</v>
      </c>
      <c r="AJ135" s="315"/>
      <c r="AK135" s="312"/>
      <c r="AL135" s="312"/>
      <c r="AM135" s="273" t="s">
        <v>38</v>
      </c>
      <c r="AN135" s="270" t="s">
        <v>22</v>
      </c>
      <c r="AO135" s="119"/>
      <c r="AP135" s="312"/>
      <c r="AQ135" s="312"/>
      <c r="AR135" s="312"/>
      <c r="AS135" s="312"/>
      <c r="AT135" s="312"/>
      <c r="AU135" s="312"/>
      <c r="AV135" s="312"/>
      <c r="AW135" s="312"/>
      <c r="AX135" s="312"/>
      <c r="AY135" s="312"/>
      <c r="AZ135" s="312"/>
      <c r="BA135" s="315"/>
      <c r="BB135" s="315"/>
      <c r="BC135" s="312"/>
      <c r="BD135" s="315"/>
      <c r="BE135" s="320"/>
      <c r="BF135" s="315"/>
      <c r="BG135" s="312"/>
      <c r="BH135" s="114"/>
      <c r="BI135" s="114"/>
      <c r="BJ135" s="114"/>
      <c r="BK135" s="114"/>
    </row>
    <row r="136" spans="1:101" x14ac:dyDescent="0.25">
      <c r="AC136" s="364">
        <v>5.2</v>
      </c>
      <c r="AD136" s="361" t="s">
        <v>285</v>
      </c>
      <c r="AE136" s="360" t="s">
        <v>286</v>
      </c>
      <c r="AF136" s="361" t="s">
        <v>287</v>
      </c>
      <c r="AH136" s="360" t="str">
        <f t="shared" si="1"/>
        <v>5.2 Rhabdomyosarcoma</v>
      </c>
      <c r="AI136" s="368" t="str">
        <f t="shared" si="2"/>
        <v>5.3.6 Nerve sheath tumours</v>
      </c>
      <c r="AJ136" s="315"/>
      <c r="AK136" s="312"/>
      <c r="AL136" s="312"/>
      <c r="AM136" s="273" t="s">
        <v>15</v>
      </c>
      <c r="AN136" s="270" t="s">
        <v>68</v>
      </c>
      <c r="AO136" s="119"/>
      <c r="AP136" s="312"/>
      <c r="AQ136" s="312"/>
      <c r="AR136" s="312"/>
      <c r="AS136" s="312"/>
      <c r="AT136" s="312"/>
      <c r="AU136" s="312"/>
      <c r="AV136" s="312"/>
      <c r="AW136" s="312"/>
      <c r="AX136" s="312"/>
      <c r="AY136" s="312"/>
      <c r="AZ136" s="312"/>
      <c r="BA136" s="315"/>
      <c r="BB136" s="315"/>
      <c r="BC136" s="312"/>
      <c r="BD136" s="315"/>
      <c r="BE136" s="320"/>
      <c r="BF136" s="315"/>
      <c r="BG136" s="312"/>
      <c r="BH136" s="114"/>
      <c r="BI136" s="114"/>
      <c r="BJ136" s="114"/>
      <c r="BK136" s="114"/>
    </row>
    <row r="137" spans="1:101" x14ac:dyDescent="0.25">
      <c r="AC137" s="364">
        <v>5.3</v>
      </c>
      <c r="AD137" s="361" t="s">
        <v>20</v>
      </c>
      <c r="AE137" s="360" t="s">
        <v>288</v>
      </c>
      <c r="AF137" s="361" t="s">
        <v>289</v>
      </c>
      <c r="AH137" s="360" t="str">
        <f t="shared" si="1"/>
        <v>5.3 Other</v>
      </c>
      <c r="AI137" s="368" t="str">
        <f t="shared" si="2"/>
        <v>5.3.7 Alveolar soft part sarcoma</v>
      </c>
      <c r="AJ137" s="315"/>
      <c r="AK137" s="312"/>
      <c r="AL137" s="312"/>
      <c r="AM137" s="269" t="s">
        <v>225</v>
      </c>
      <c r="AN137" s="269" t="s">
        <v>216</v>
      </c>
      <c r="AO137" s="119"/>
      <c r="AP137" s="312"/>
      <c r="AQ137" s="312"/>
      <c r="AR137" s="312"/>
      <c r="AS137" s="312"/>
      <c r="AT137" s="312"/>
      <c r="AU137" s="312"/>
      <c r="AV137" s="312"/>
      <c r="AW137" s="312"/>
      <c r="AX137" s="312"/>
      <c r="AY137" s="312"/>
      <c r="AZ137" s="312"/>
      <c r="BA137" s="315"/>
      <c r="BB137" s="315"/>
      <c r="BC137" s="312"/>
      <c r="BD137" s="315"/>
      <c r="BE137" s="320"/>
      <c r="BF137" s="315"/>
      <c r="BG137" s="11"/>
      <c r="BH137" s="114"/>
      <c r="BI137" s="114"/>
      <c r="BJ137" s="114"/>
      <c r="BK137" s="114"/>
    </row>
    <row r="138" spans="1:101" x14ac:dyDescent="0.25">
      <c r="AC138" s="364">
        <v>5.4</v>
      </c>
      <c r="AD138" s="361" t="s">
        <v>290</v>
      </c>
      <c r="AE138" s="360" t="s">
        <v>291</v>
      </c>
      <c r="AF138" s="361" t="s">
        <v>292</v>
      </c>
      <c r="AH138" s="360" t="str">
        <f t="shared" si="1"/>
        <v>5.4 Unspecified Soft Tissue Sarcoma</v>
      </c>
      <c r="AI138" s="368" t="str">
        <f t="shared" si="2"/>
        <v>5.3.8 Miscellaneous specified STS</v>
      </c>
      <c r="AJ138" s="304"/>
      <c r="AK138" s="114"/>
      <c r="AL138" s="114"/>
      <c r="AM138" s="275" t="s">
        <v>20</v>
      </c>
      <c r="AN138" s="270" t="s">
        <v>69</v>
      </c>
      <c r="AO138" s="118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304"/>
      <c r="BB138" s="114"/>
      <c r="BC138" s="114"/>
      <c r="BD138" s="114"/>
      <c r="BE138" s="114"/>
      <c r="BF138" s="304"/>
      <c r="BG138" s="114"/>
      <c r="BH138" s="114"/>
      <c r="BI138" s="114"/>
      <c r="BJ138" s="114"/>
      <c r="BK138" s="114"/>
    </row>
    <row r="139" spans="1:101" x14ac:dyDescent="0.25">
      <c r="AC139" s="364">
        <v>6.1</v>
      </c>
      <c r="AD139" s="361" t="s">
        <v>293</v>
      </c>
      <c r="AE139" s="360" t="s">
        <v>294</v>
      </c>
      <c r="AF139" s="361" t="s">
        <v>295</v>
      </c>
      <c r="AH139" s="360" t="str">
        <f t="shared" si="1"/>
        <v>6.1 Gonadal</v>
      </c>
      <c r="AI139" s="368" t="str">
        <f t="shared" si="2"/>
        <v>6.2.1 CNS</v>
      </c>
      <c r="AN139" s="270" t="s">
        <v>217</v>
      </c>
      <c r="AO139" s="118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304"/>
      <c r="BB139" s="114"/>
      <c r="BC139" s="114"/>
      <c r="BD139" s="114"/>
      <c r="BE139" s="114"/>
      <c r="BF139" s="304"/>
      <c r="BG139" s="114"/>
      <c r="BH139" s="114"/>
      <c r="BI139" s="114"/>
    </row>
    <row r="140" spans="1:101" x14ac:dyDescent="0.25">
      <c r="AC140" s="364">
        <v>6.2</v>
      </c>
      <c r="AD140" s="361" t="s">
        <v>296</v>
      </c>
      <c r="AE140" s="360" t="s">
        <v>297</v>
      </c>
      <c r="AF140" s="361" t="s">
        <v>298</v>
      </c>
      <c r="AH140" s="360" t="str">
        <f t="shared" si="1"/>
        <v>6.2 Non Gonadal</v>
      </c>
      <c r="AI140" s="368" t="str">
        <f t="shared" si="2"/>
        <v>6.2.2 Other sites</v>
      </c>
      <c r="AN140" s="271" t="s">
        <v>20</v>
      </c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304"/>
      <c r="BB140" s="114"/>
      <c r="BC140" s="114"/>
      <c r="BD140" s="114"/>
      <c r="BE140" s="114"/>
      <c r="BF140" s="304"/>
      <c r="BG140" s="114"/>
      <c r="BH140" s="114"/>
      <c r="BI140" s="114"/>
    </row>
    <row r="141" spans="1:101" x14ac:dyDescent="0.25">
      <c r="AC141" s="364">
        <v>7.1</v>
      </c>
      <c r="AD141" s="361" t="s">
        <v>23</v>
      </c>
      <c r="AE141" s="360" t="s">
        <v>299</v>
      </c>
      <c r="AF141" s="361" t="s">
        <v>300</v>
      </c>
      <c r="AH141" s="360" t="str">
        <f t="shared" si="1"/>
        <v>7.1 Melanoma</v>
      </c>
      <c r="AI141" s="368" t="str">
        <f t="shared" si="2"/>
        <v>8.5.1 Kidney</v>
      </c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304"/>
      <c r="BB141" s="114"/>
      <c r="BC141" s="114"/>
      <c r="BD141" s="114"/>
      <c r="BE141" s="114"/>
      <c r="BF141" s="304"/>
      <c r="BG141" s="114"/>
      <c r="BH141" s="114"/>
      <c r="BI141" s="114"/>
    </row>
    <row r="142" spans="1:101" x14ac:dyDescent="0.25">
      <c r="AC142" s="364">
        <v>7.2</v>
      </c>
      <c r="AD142" s="361" t="s">
        <v>301</v>
      </c>
      <c r="AE142" s="360" t="s">
        <v>302</v>
      </c>
      <c r="AF142" s="361" t="s">
        <v>303</v>
      </c>
      <c r="AH142" s="360" t="str">
        <f t="shared" si="1"/>
        <v>7.2 Skin carcinoma</v>
      </c>
      <c r="AI142" s="368" t="str">
        <f t="shared" si="2"/>
        <v>8.5.2 Bladder</v>
      </c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304"/>
      <c r="BB142" s="114"/>
      <c r="BC142" s="114"/>
      <c r="BD142" s="114"/>
      <c r="BE142" s="114"/>
      <c r="BF142" s="304"/>
      <c r="BG142" s="114"/>
      <c r="BH142" s="114"/>
      <c r="BI142" s="114"/>
    </row>
    <row r="143" spans="1:101" x14ac:dyDescent="0.25">
      <c r="AC143" s="364">
        <v>8.1</v>
      </c>
      <c r="AD143" s="361" t="s">
        <v>216</v>
      </c>
      <c r="AE143" s="360" t="s">
        <v>304</v>
      </c>
      <c r="AF143" s="361" t="s">
        <v>305</v>
      </c>
      <c r="AH143" s="360" t="str">
        <f t="shared" si="1"/>
        <v>8.1 Thyroid</v>
      </c>
      <c r="AI143" s="368" t="str">
        <f t="shared" si="2"/>
        <v>8.5.3 Ovary</v>
      </c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304"/>
      <c r="BB143" s="114"/>
      <c r="BC143" s="114"/>
      <c r="BD143" s="114"/>
      <c r="BE143" s="114"/>
      <c r="BF143" s="304"/>
      <c r="BG143" s="114"/>
      <c r="BH143" s="114"/>
      <c r="BI143" s="114"/>
    </row>
    <row r="144" spans="1:101" x14ac:dyDescent="0.25">
      <c r="AC144" s="364">
        <v>8.1999999999999993</v>
      </c>
      <c r="AD144" s="361" t="s">
        <v>306</v>
      </c>
      <c r="AE144" s="360" t="s">
        <v>307</v>
      </c>
      <c r="AF144" s="361" t="s">
        <v>308</v>
      </c>
      <c r="AH144" s="360" t="str">
        <f t="shared" si="1"/>
        <v>8.2 Head &amp; Neck (excl thyroid)</v>
      </c>
      <c r="AI144" s="368" t="str">
        <f t="shared" si="2"/>
        <v>8.5.4 Cervix &amp; uterus</v>
      </c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304"/>
      <c r="BB144" s="114"/>
      <c r="BC144" s="114"/>
      <c r="BD144" s="114"/>
      <c r="BE144" s="114"/>
      <c r="BF144" s="304"/>
      <c r="BG144" s="114"/>
      <c r="BH144" s="114"/>
      <c r="BI144" s="114"/>
    </row>
    <row r="145" spans="29:61" x14ac:dyDescent="0.25">
      <c r="AC145" s="364">
        <v>8.3000000000000007</v>
      </c>
      <c r="AD145" s="361" t="s">
        <v>309</v>
      </c>
      <c r="AE145" s="360" t="s">
        <v>310</v>
      </c>
      <c r="AF145" s="361" t="s">
        <v>298</v>
      </c>
      <c r="AH145" s="360" t="str">
        <f t="shared" si="1"/>
        <v>8.3 Trachea, bronchus, lung &amp; pleura</v>
      </c>
      <c r="AI145" s="368" t="str">
        <f t="shared" si="2"/>
        <v>8.5.5 Other sites</v>
      </c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304"/>
      <c r="BB145" s="114"/>
      <c r="BC145" s="114"/>
      <c r="BD145" s="114"/>
      <c r="BE145" s="114"/>
      <c r="BF145" s="304"/>
      <c r="BG145" s="114"/>
      <c r="BH145" s="114"/>
      <c r="BI145" s="114"/>
    </row>
    <row r="146" spans="29:61" x14ac:dyDescent="0.25">
      <c r="AC146" s="364">
        <v>8.4</v>
      </c>
      <c r="AD146" s="361" t="s">
        <v>24</v>
      </c>
      <c r="AE146" s="360" t="s">
        <v>311</v>
      </c>
      <c r="AF146" s="361" t="s">
        <v>312</v>
      </c>
      <c r="AH146" s="360" t="str">
        <f t="shared" si="1"/>
        <v>8.4 Breast</v>
      </c>
      <c r="AI146" s="368" t="str">
        <f t="shared" si="2"/>
        <v>8.6.1 Colon &amp; rectum</v>
      </c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304"/>
      <c r="BB146" s="114"/>
      <c r="BC146" s="114"/>
      <c r="BD146" s="114"/>
      <c r="BE146" s="114"/>
      <c r="BF146" s="304"/>
      <c r="BG146" s="114"/>
      <c r="BH146" s="114"/>
      <c r="BI146" s="114"/>
    </row>
    <row r="147" spans="29:61" x14ac:dyDescent="0.25">
      <c r="AC147" s="364">
        <v>8.5</v>
      </c>
      <c r="AD147" s="361" t="s">
        <v>313</v>
      </c>
      <c r="AE147" s="360" t="s">
        <v>314</v>
      </c>
      <c r="AF147" s="361" t="s">
        <v>315</v>
      </c>
      <c r="AH147" s="360" t="str">
        <f t="shared" si="1"/>
        <v>8.5 GU Tract</v>
      </c>
      <c r="AI147" s="368" t="str">
        <f t="shared" si="2"/>
        <v>8.6.2 Stomach</v>
      </c>
    </row>
    <row r="148" spans="29:61" x14ac:dyDescent="0.25">
      <c r="AC148" s="364">
        <v>8.6</v>
      </c>
      <c r="AD148" s="361" t="s">
        <v>316</v>
      </c>
      <c r="AE148" s="360" t="s">
        <v>317</v>
      </c>
      <c r="AF148" s="361" t="s">
        <v>318</v>
      </c>
      <c r="AH148" s="360" t="str">
        <f t="shared" si="1"/>
        <v>8.6 GI tract</v>
      </c>
      <c r="AI148" s="368" t="str">
        <f t="shared" si="2"/>
        <v>8.6.3 Liver &amp; other GI sites</v>
      </c>
    </row>
    <row r="149" spans="29:61" x14ac:dyDescent="0.25">
      <c r="AC149" s="364">
        <v>8.6999999999999993</v>
      </c>
      <c r="AD149" s="361" t="s">
        <v>319</v>
      </c>
      <c r="AE149" s="360" t="s">
        <v>320</v>
      </c>
      <c r="AF149" s="361" t="s">
        <v>321</v>
      </c>
      <c r="AH149" s="360" t="str">
        <f t="shared" si="1"/>
        <v xml:space="preserve">8.7 Other not classified elsewhere (NEC) </v>
      </c>
      <c r="AI149" s="368" t="str">
        <f t="shared" si="2"/>
        <v>8.7.1 Adrenocortical carcinoma</v>
      </c>
    </row>
    <row r="150" spans="29:61" x14ac:dyDescent="0.25">
      <c r="AC150" s="364">
        <v>9.1</v>
      </c>
      <c r="AD150" s="361" t="s">
        <v>322</v>
      </c>
      <c r="AE150" s="360" t="s">
        <v>323</v>
      </c>
      <c r="AF150" s="361" t="s">
        <v>324</v>
      </c>
      <c r="AH150" s="360" t="str">
        <f t="shared" si="1"/>
        <v xml:space="preserve">9.1 Embryonal Tumours </v>
      </c>
      <c r="AI150" s="368" t="str">
        <f t="shared" si="2"/>
        <v>8.7.2 Other NEC</v>
      </c>
    </row>
    <row r="151" spans="29:61" x14ac:dyDescent="0.25">
      <c r="AC151" s="364">
        <v>9.1999999999999993</v>
      </c>
      <c r="AD151" s="361" t="s">
        <v>325</v>
      </c>
      <c r="AE151" s="360" t="s">
        <v>326</v>
      </c>
      <c r="AF151" s="361" t="s">
        <v>327</v>
      </c>
      <c r="AH151" s="360" t="str">
        <f t="shared" si="1"/>
        <v>9.2 Other rare miscellaneous specified tumours</v>
      </c>
      <c r="AI151" s="368" t="str">
        <f t="shared" si="2"/>
        <v>9.1.1 Wilms' tumour</v>
      </c>
    </row>
    <row r="152" spans="29:61" x14ac:dyDescent="0.25">
      <c r="AC152" s="364">
        <v>11.1</v>
      </c>
      <c r="AD152" s="361" t="s">
        <v>328</v>
      </c>
      <c r="AE152" s="360" t="s">
        <v>329</v>
      </c>
      <c r="AF152" s="361" t="s">
        <v>330</v>
      </c>
      <c r="AH152" s="360" t="str">
        <f t="shared" si="1"/>
        <v>11.1 Aplastic anaemia</v>
      </c>
      <c r="AI152" s="368" t="str">
        <f t="shared" si="2"/>
        <v>9.1.2 Neuroblastoma</v>
      </c>
    </row>
    <row r="153" spans="29:61" x14ac:dyDescent="0.25">
      <c r="AC153" s="364">
        <v>11.2</v>
      </c>
      <c r="AD153" s="361" t="s">
        <v>331</v>
      </c>
      <c r="AE153" s="360" t="s">
        <v>332</v>
      </c>
      <c r="AF153" s="361" t="s">
        <v>333</v>
      </c>
      <c r="AH153" s="360" t="str">
        <f t="shared" si="1"/>
        <v>11.2 Carcinoid</v>
      </c>
      <c r="AI153" s="368" t="str">
        <f t="shared" si="2"/>
        <v>9.1.3 Other embryonal tumours NEC</v>
      </c>
    </row>
    <row r="154" spans="29:61" x14ac:dyDescent="0.25">
      <c r="AC154" s="364">
        <v>11.3</v>
      </c>
      <c r="AD154" s="361" t="s">
        <v>334</v>
      </c>
      <c r="AE154" s="360" t="s">
        <v>335</v>
      </c>
      <c r="AF154" s="361" t="s">
        <v>336</v>
      </c>
      <c r="AH154" s="360" t="str">
        <f t="shared" si="1"/>
        <v>11.3 Desmoid tumour</v>
      </c>
      <c r="AI154" s="368" t="str">
        <f t="shared" si="2"/>
        <v>9.2.1 Paraganglioma &amp; glomus tumours</v>
      </c>
    </row>
    <row r="155" spans="29:61" x14ac:dyDescent="0.25">
      <c r="AC155" s="364">
        <v>11.4</v>
      </c>
      <c r="AD155" s="361" t="s">
        <v>337</v>
      </c>
      <c r="AE155" s="360" t="s">
        <v>338</v>
      </c>
      <c r="AF155" s="361" t="s">
        <v>339</v>
      </c>
      <c r="AH155" s="360" t="str">
        <f t="shared" si="1"/>
        <v>11.4 Fibromatosis</v>
      </c>
      <c r="AI155" s="368" t="str">
        <f t="shared" si="2"/>
        <v>9.2.2 Other specified gonadal tumours NEC</v>
      </c>
    </row>
    <row r="156" spans="29:61" x14ac:dyDescent="0.25">
      <c r="AC156" s="364">
        <v>11.5</v>
      </c>
      <c r="AD156" s="361" t="s">
        <v>340</v>
      </c>
      <c r="AE156" s="360" t="s">
        <v>341</v>
      </c>
      <c r="AF156" s="361" t="s">
        <v>342</v>
      </c>
      <c r="AH156" s="362" t="str">
        <f t="shared" si="1"/>
        <v xml:space="preserve">11.5 Other </v>
      </c>
      <c r="AI156" s="368" t="str">
        <f t="shared" si="2"/>
        <v xml:space="preserve">9.2.3 Myeloma, mast cell tumours &amp; miscellaneous reticuloendothelial neoplasms </v>
      </c>
    </row>
    <row r="157" spans="29:61" x14ac:dyDescent="0.25">
      <c r="AC157" s="365"/>
      <c r="AD157" s="363"/>
      <c r="AE157" s="362" t="s">
        <v>343</v>
      </c>
      <c r="AF157" s="363" t="s">
        <v>344</v>
      </c>
      <c r="AI157" s="369" t="str">
        <f t="shared" si="2"/>
        <v>9.2.4 Other specified neoplasms NEC</v>
      </c>
    </row>
  </sheetData>
  <sheetProtection sheet="1" objects="1" scenarios="1"/>
  <mergeCells count="36">
    <mergeCell ref="B14:G14"/>
    <mergeCell ref="B15:G15"/>
    <mergeCell ref="H3:P3"/>
    <mergeCell ref="M5:P5"/>
    <mergeCell ref="H5:J5"/>
    <mergeCell ref="M10:P10"/>
    <mergeCell ref="M12:P12"/>
    <mergeCell ref="M11:P11"/>
    <mergeCell ref="B26:E26"/>
    <mergeCell ref="B27:E27"/>
    <mergeCell ref="H26:I26"/>
    <mergeCell ref="H27:I27"/>
    <mergeCell ref="J22:M22"/>
    <mergeCell ref="H24:I24"/>
    <mergeCell ref="B24:E24"/>
    <mergeCell ref="B25:E25"/>
    <mergeCell ref="H25:I25"/>
    <mergeCell ref="J18:P18"/>
    <mergeCell ref="B18:E18"/>
    <mergeCell ref="B19:E19"/>
    <mergeCell ref="B20:E20"/>
    <mergeCell ref="B21:E21"/>
    <mergeCell ref="J20:P20"/>
    <mergeCell ref="J21:P21"/>
    <mergeCell ref="J19:P19"/>
    <mergeCell ref="B1:J1"/>
    <mergeCell ref="B3:E3"/>
    <mergeCell ref="B7:E7"/>
    <mergeCell ref="H7:I7"/>
    <mergeCell ref="B12:E12"/>
    <mergeCell ref="H11:I11"/>
    <mergeCell ref="B5:E5"/>
    <mergeCell ref="B10:E10"/>
    <mergeCell ref="B11:E11"/>
    <mergeCell ref="H10:I10"/>
    <mergeCell ref="H12:I12"/>
  </mergeCells>
  <dataValidations count="11">
    <dataValidation type="date" allowBlank="1" showInputMessage="1" showErrorMessage="1" sqref="H10:H12 H7 H24:H27">
      <formula1>36526</formula1>
      <formula2>47848</formula2>
    </dataValidation>
    <dataValidation type="list" allowBlank="1" showInputMessage="1" showErrorMessage="1" sqref="M5:P5">
      <formula1>$AI$119:$AI$157</formula1>
    </dataValidation>
    <dataValidation type="list" allowBlank="1" showInputMessage="1" showErrorMessage="1" sqref="B3:E3">
      <formula1>$AN$120:$AN$141</formula1>
    </dataValidation>
    <dataValidation type="list" allowBlank="1" showInputMessage="1" showErrorMessage="1" sqref="M10:P12">
      <formula1>$AM$120:$AM$139</formula1>
    </dataValidation>
    <dataValidation type="list" allowBlank="1" showInputMessage="1" showErrorMessage="1" sqref="B5:E5">
      <formula1>$AG$119:$AG$129</formula1>
    </dataValidation>
    <dataValidation type="list" allowBlank="1" showInputMessage="1" showErrorMessage="1" sqref="H5:J5">
      <formula1>$AH$119:$AH$156</formula1>
    </dataValidation>
    <dataValidation type="list" allowBlank="1" showInputMessage="1" showErrorMessage="1" sqref="B24:E27">
      <formula1>$AK$120:$AK$122</formula1>
    </dataValidation>
    <dataValidation type="list" allowBlank="1" showInputMessage="1" showErrorMessage="1" sqref="B7:E7">
      <formula1>$AJ$120:$AJ$123</formula1>
    </dataValidation>
    <dataValidation type="list" allowBlank="1" showInputMessage="1" showErrorMessage="1" sqref="H18:H21">
      <formula1>$AK$120:$AK$123</formula1>
    </dataValidation>
    <dataValidation type="list" allowBlank="1" showInputMessage="1" showErrorMessage="1" sqref="J18:J21">
      <formula1>$AO$120:$AO$127</formula1>
    </dataValidation>
    <dataValidation type="list" allowBlank="1" showInputMessage="1" showErrorMessage="1" sqref="B14:G15">
      <formula1>$AL$120:$AL$132</formula1>
    </dataValidation>
  </dataValidations>
  <pageMargins left="0.39370078740157483" right="0.19685039370078741" top="0.31496062992125984" bottom="0.27559055118110237" header="0.31496062992125984" footer="0.31496062992125984"/>
  <pageSetup paperSize="9" scale="77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27"/>
  <sheetViews>
    <sheetView showGridLines="0" tabSelected="1" zoomScale="85" zoomScaleNormal="85" workbookViewId="0">
      <selection activeCell="B3" sqref="B3:E3"/>
    </sheetView>
  </sheetViews>
  <sheetFormatPr defaultRowHeight="15" x14ac:dyDescent="0.25"/>
  <cols>
    <col min="1" max="1" width="18.85546875" style="200" customWidth="1"/>
    <col min="2" max="2" width="9.7109375" style="160" customWidth="1"/>
    <col min="3" max="3" width="2.140625" style="160" customWidth="1"/>
    <col min="4" max="4" width="9.7109375" style="160" customWidth="1"/>
    <col min="5" max="5" width="16.85546875" style="160" customWidth="1"/>
    <col min="6" max="6" width="9.7109375" style="137" customWidth="1"/>
    <col min="7" max="7" width="16.42578125" style="137" customWidth="1"/>
    <col min="8" max="8" width="9.7109375" style="137" customWidth="1"/>
    <col min="9" max="9" width="19.7109375" style="137" customWidth="1"/>
    <col min="10" max="10" width="8" style="161" customWidth="1"/>
    <col min="11" max="11" width="5.7109375" style="161" customWidth="1"/>
    <col min="12" max="12" width="9.140625" style="160" customWidth="1"/>
    <col min="13" max="13" width="9.5703125" style="160" customWidth="1"/>
    <col min="14" max="14" width="9.85546875" style="160" customWidth="1"/>
    <col min="15" max="15" width="3.140625" style="160" customWidth="1"/>
    <col min="16" max="16" width="25.140625" style="137" customWidth="1"/>
    <col min="17" max="17" width="3.42578125" style="3" customWidth="1"/>
    <col min="18" max="19" width="8.7109375" style="7" customWidth="1"/>
    <col min="20" max="20" width="75.7109375" style="7" customWidth="1"/>
    <col min="21" max="33" width="8.7109375" style="7" customWidth="1"/>
    <col min="34" max="34" width="29.5703125" style="7" customWidth="1"/>
    <col min="35" max="35" width="24.140625" style="8" customWidth="1"/>
    <col min="36" max="36" width="9.140625" style="8"/>
    <col min="37" max="37" width="24.7109375" style="7" customWidth="1"/>
    <col min="38" max="38" width="39.28515625" style="7" customWidth="1"/>
    <col min="39" max="39" width="23.85546875" style="7" customWidth="1"/>
    <col min="40" max="40" width="26" style="7" customWidth="1"/>
    <col min="41" max="41" width="17.28515625" style="7" customWidth="1"/>
    <col min="42" max="42" width="34.140625" style="7" customWidth="1"/>
    <col min="43" max="43" width="15.7109375" style="7" customWidth="1"/>
    <col min="44" max="44" width="18.42578125" style="7" customWidth="1"/>
    <col min="45" max="45" width="20.42578125" style="7" customWidth="1"/>
    <col min="46" max="46" width="36.140625" style="7" customWidth="1"/>
    <col min="47" max="47" width="19" style="7" customWidth="1"/>
    <col min="48" max="48" width="46.42578125" style="7" customWidth="1"/>
    <col min="49" max="50" width="45.7109375" style="7" customWidth="1"/>
    <col min="51" max="51" width="94" style="7" customWidth="1"/>
    <col min="52" max="52" width="163.5703125" style="7" customWidth="1"/>
    <col min="53" max="53" width="9.140625" style="8"/>
    <col min="54" max="54" width="9.140625" style="7"/>
    <col min="55" max="55" width="33.7109375" style="7" customWidth="1"/>
    <col min="56" max="56" width="19.5703125" style="7" customWidth="1"/>
    <col min="57" max="57" width="19.85546875" style="7" customWidth="1"/>
    <col min="58" max="58" width="17.28515625" style="8" customWidth="1"/>
    <col min="59" max="59" width="27.7109375" style="7" customWidth="1"/>
    <col min="60" max="60" width="17.7109375" style="7" customWidth="1"/>
    <col min="61" max="61" width="9.140625" style="7"/>
    <col min="62" max="62" width="11.5703125" style="7" customWidth="1"/>
    <col min="63" max="63" width="16.42578125" style="7" customWidth="1"/>
    <col min="64" max="101" width="9.140625" style="7"/>
  </cols>
  <sheetData>
    <row r="1" spans="1:105" s="109" customFormat="1" ht="59.25" customHeight="1" x14ac:dyDescent="0.2">
      <c r="A1" s="212"/>
      <c r="B1" s="516" t="s">
        <v>149</v>
      </c>
      <c r="C1" s="517"/>
      <c r="D1" s="517"/>
      <c r="E1" s="517"/>
      <c r="F1" s="517"/>
      <c r="G1" s="517"/>
      <c r="H1" s="517"/>
      <c r="I1" s="517"/>
      <c r="J1" s="517"/>
      <c r="K1" s="142"/>
      <c r="L1" s="143"/>
      <c r="M1" s="143"/>
      <c r="N1" s="143"/>
      <c r="O1" s="143"/>
      <c r="P1" s="143"/>
      <c r="Q1" s="213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214"/>
      <c r="AJ1" s="214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214"/>
      <c r="BB1" s="115"/>
      <c r="BC1" s="115"/>
      <c r="BD1" s="115"/>
      <c r="BE1" s="115"/>
      <c r="BF1" s="214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</row>
    <row r="2" spans="1:105" s="178" customFormat="1" ht="16.5" customHeight="1" x14ac:dyDescent="0.2">
      <c r="A2" s="253" t="s">
        <v>176</v>
      </c>
      <c r="B2" s="153"/>
      <c r="C2" s="153"/>
      <c r="D2" s="153"/>
      <c r="E2" s="153"/>
      <c r="F2" s="150"/>
      <c r="G2" s="150"/>
      <c r="H2" s="150"/>
      <c r="I2" s="186"/>
      <c r="J2" s="153"/>
      <c r="K2" s="153"/>
      <c r="Q2" s="255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7"/>
      <c r="AJ2" s="177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7"/>
      <c r="BB2" s="176"/>
      <c r="BC2" s="176"/>
      <c r="BD2" s="176"/>
      <c r="BE2" s="176"/>
      <c r="BF2" s="177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</row>
    <row r="3" spans="1:105" s="206" customFormat="1" ht="16.5" customHeight="1" x14ac:dyDescent="0.25">
      <c r="A3" s="169" t="s">
        <v>133</v>
      </c>
      <c r="B3" s="501"/>
      <c r="C3" s="506"/>
      <c r="D3" s="506"/>
      <c r="E3" s="507"/>
      <c r="F3" s="167"/>
      <c r="G3" s="166" t="s">
        <v>180</v>
      </c>
      <c r="H3" s="501"/>
      <c r="I3" s="506"/>
      <c r="J3" s="506"/>
      <c r="K3" s="506"/>
      <c r="L3" s="507"/>
      <c r="N3" s="166" t="s">
        <v>170</v>
      </c>
      <c r="O3" s="501"/>
      <c r="P3" s="507"/>
      <c r="Q3" s="207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9"/>
      <c r="AJ3" s="209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9"/>
      <c r="BB3" s="208"/>
      <c r="BC3" s="208"/>
      <c r="BD3" s="208"/>
      <c r="BE3" s="208"/>
      <c r="BF3" s="209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</row>
    <row r="4" spans="1:105" s="206" customFormat="1" ht="16.5" customHeight="1" x14ac:dyDescent="0.25">
      <c r="A4" s="169"/>
      <c r="B4" s="167"/>
      <c r="C4" s="167"/>
      <c r="D4" s="167"/>
      <c r="E4" s="167"/>
      <c r="F4" s="167"/>
      <c r="G4" s="167"/>
      <c r="H4" s="167"/>
      <c r="O4" s="167"/>
      <c r="P4" s="167"/>
      <c r="Q4" s="207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9"/>
      <c r="AJ4" s="209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9"/>
      <c r="BB4" s="208"/>
      <c r="BC4" s="208"/>
      <c r="BD4" s="208"/>
      <c r="BE4" s="208"/>
      <c r="BF4" s="209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</row>
    <row r="5" spans="1:105" s="206" customFormat="1" ht="16.5" customHeight="1" x14ac:dyDescent="0.25">
      <c r="A5" s="256" t="s">
        <v>30</v>
      </c>
      <c r="B5" s="518"/>
      <c r="C5" s="519"/>
      <c r="D5" s="519"/>
      <c r="E5" s="520"/>
      <c r="F5" s="165"/>
      <c r="G5" s="257" t="s">
        <v>171</v>
      </c>
      <c r="H5" s="536"/>
      <c r="I5" s="537"/>
      <c r="J5" s="537"/>
      <c r="K5" s="538"/>
      <c r="L5" s="167"/>
      <c r="M5" s="167"/>
      <c r="N5" s="169" t="s">
        <v>39</v>
      </c>
      <c r="O5" s="521"/>
      <c r="P5" s="522"/>
      <c r="Q5" s="207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9"/>
      <c r="AJ5" s="209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9"/>
      <c r="BB5" s="208"/>
      <c r="BC5" s="208"/>
      <c r="BD5" s="208"/>
      <c r="BE5" s="208"/>
      <c r="BF5" s="209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</row>
    <row r="6" spans="1:105" s="206" customFormat="1" ht="16.5" customHeight="1" x14ac:dyDescent="0.25">
      <c r="F6" s="240"/>
      <c r="G6" s="240"/>
      <c r="H6" s="240"/>
      <c r="I6" s="167"/>
      <c r="J6" s="167"/>
      <c r="K6" s="167"/>
      <c r="L6" s="167"/>
      <c r="M6" s="167"/>
      <c r="N6" s="167"/>
      <c r="O6" s="252"/>
      <c r="P6" s="252"/>
      <c r="Q6" s="207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9"/>
      <c r="AJ6" s="209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9"/>
      <c r="BB6" s="208"/>
      <c r="BC6" s="208"/>
      <c r="BD6" s="208"/>
      <c r="BE6" s="208"/>
      <c r="BF6" s="209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</row>
    <row r="7" spans="1:105" s="178" customFormat="1" ht="16.5" customHeight="1" x14ac:dyDescent="0.2">
      <c r="A7" s="256" t="s">
        <v>134</v>
      </c>
      <c r="B7" s="518"/>
      <c r="C7" s="519"/>
      <c r="D7" s="519"/>
      <c r="E7" s="520"/>
      <c r="F7" s="150"/>
      <c r="G7" s="187" t="s">
        <v>129</v>
      </c>
      <c r="H7" s="157"/>
      <c r="I7" s="153"/>
      <c r="J7" s="153"/>
      <c r="K7" s="153"/>
      <c r="L7" s="153"/>
      <c r="M7" s="153"/>
      <c r="N7" s="153"/>
      <c r="O7" s="153"/>
      <c r="P7" s="153"/>
      <c r="Q7" s="179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177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7"/>
      <c r="BB7" s="176"/>
      <c r="BC7" s="176"/>
      <c r="BD7" s="176"/>
      <c r="BE7" s="176"/>
      <c r="BF7" s="177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</row>
    <row r="8" spans="1:105" s="178" customFormat="1" ht="16.5" customHeight="1" x14ac:dyDescent="0.2">
      <c r="A8" s="170"/>
      <c r="B8" s="153"/>
      <c r="C8" s="153"/>
      <c r="D8" s="153"/>
      <c r="E8" s="153"/>
      <c r="F8" s="150"/>
      <c r="G8" s="150"/>
      <c r="H8" s="150"/>
      <c r="I8" s="153"/>
      <c r="J8" s="153"/>
      <c r="K8" s="153"/>
      <c r="L8" s="153"/>
      <c r="M8" s="153"/>
      <c r="N8" s="153"/>
      <c r="O8" s="153"/>
      <c r="P8" s="153"/>
      <c r="Q8" s="179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7"/>
      <c r="AJ8" s="177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7"/>
      <c r="BB8" s="176"/>
      <c r="BC8" s="176"/>
      <c r="BD8" s="176"/>
      <c r="BE8" s="176"/>
      <c r="BF8" s="177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</row>
    <row r="9" spans="1:105" s="178" customFormat="1" ht="31.5" customHeight="1" x14ac:dyDescent="0.2">
      <c r="A9" s="188" t="s">
        <v>128</v>
      </c>
      <c r="B9" s="541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3"/>
      <c r="N9" s="153"/>
      <c r="O9" s="153"/>
      <c r="P9" s="153"/>
      <c r="Q9" s="179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7"/>
      <c r="AJ9" s="177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7"/>
      <c r="BB9" s="176"/>
      <c r="BC9" s="176"/>
      <c r="BD9" s="176"/>
      <c r="BE9" s="176"/>
      <c r="BF9" s="177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</row>
    <row r="10" spans="1:105" s="178" customFormat="1" ht="16.5" customHeight="1" x14ac:dyDescent="0.2">
      <c r="A10" s="180" t="s">
        <v>132</v>
      </c>
      <c r="B10" s="153"/>
      <c r="C10" s="153"/>
      <c r="D10" s="153"/>
      <c r="E10" s="153"/>
      <c r="F10" s="153"/>
      <c r="G10" s="153"/>
      <c r="H10" s="153"/>
      <c r="I10" s="153"/>
      <c r="J10" s="156"/>
      <c r="K10" s="156"/>
      <c r="L10" s="153"/>
      <c r="M10" s="153"/>
      <c r="N10" s="150"/>
      <c r="O10" s="150"/>
      <c r="P10" s="150"/>
      <c r="Q10" s="175"/>
      <c r="R10" s="189"/>
      <c r="S10" s="189"/>
      <c r="T10" s="189"/>
      <c r="U10" s="189"/>
      <c r="V10" s="189"/>
      <c r="W10" s="189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  <c r="AJ10" s="177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7"/>
      <c r="BB10" s="176"/>
      <c r="BC10" s="176"/>
      <c r="BD10" s="176"/>
      <c r="BE10" s="176"/>
      <c r="BF10" s="177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</row>
    <row r="11" spans="1:105" s="178" customFormat="1" ht="16.5" customHeight="1" x14ac:dyDescent="0.2">
      <c r="A11" s="170"/>
      <c r="B11" s="153"/>
      <c r="C11" s="153"/>
      <c r="D11" s="153"/>
      <c r="E11" s="153"/>
      <c r="F11" s="150"/>
      <c r="G11" s="150"/>
      <c r="H11" s="150"/>
      <c r="I11" s="186"/>
      <c r="J11" s="153"/>
      <c r="K11" s="153"/>
      <c r="Q11" s="179"/>
      <c r="R11" s="176"/>
      <c r="S11" s="176"/>
      <c r="T11" s="176"/>
      <c r="U11" s="176"/>
      <c r="V11" s="189"/>
      <c r="W11" s="189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7"/>
      <c r="AJ11" s="177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7"/>
      <c r="BB11" s="176"/>
      <c r="BC11" s="176"/>
      <c r="BD11" s="176"/>
      <c r="BE11" s="176"/>
      <c r="BF11" s="177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</row>
    <row r="12" spans="1:105" s="184" customFormat="1" ht="16.5" customHeight="1" x14ac:dyDescent="0.25">
      <c r="A12" s="258" t="s">
        <v>177</v>
      </c>
      <c r="B12" s="536"/>
      <c r="C12" s="537"/>
      <c r="D12" s="537"/>
      <c r="E12" s="538"/>
      <c r="F12" s="167"/>
      <c r="G12" s="166" t="s">
        <v>173</v>
      </c>
      <c r="H12" s="501"/>
      <c r="I12" s="506"/>
      <c r="J12" s="506"/>
      <c r="K12" s="506"/>
      <c r="L12" s="507"/>
      <c r="M12" s="206"/>
      <c r="N12" s="166" t="s">
        <v>174</v>
      </c>
      <c r="O12" s="501"/>
      <c r="P12" s="507"/>
      <c r="Q12" s="181"/>
      <c r="R12" s="190"/>
      <c r="S12" s="190"/>
      <c r="T12" s="190"/>
      <c r="U12" s="190"/>
      <c r="V12" s="190"/>
      <c r="W12" s="190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  <c r="AJ12" s="183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3"/>
      <c r="BB12" s="182"/>
      <c r="BC12" s="182"/>
      <c r="BD12" s="182"/>
      <c r="BE12" s="182"/>
      <c r="BF12" s="183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</row>
    <row r="13" spans="1:105" s="160" customFormat="1" ht="16.5" customHeight="1" x14ac:dyDescent="0.2">
      <c r="A13" s="169" t="s">
        <v>175</v>
      </c>
      <c r="B13" s="544"/>
      <c r="C13" s="545"/>
      <c r="D13" s="545"/>
      <c r="E13" s="545"/>
      <c r="F13" s="546"/>
      <c r="G13" s="257" t="s">
        <v>59</v>
      </c>
      <c r="H13" s="536"/>
      <c r="I13" s="537"/>
      <c r="J13" s="537"/>
      <c r="K13" s="538"/>
      <c r="L13" s="167"/>
      <c r="M13" s="167"/>
      <c r="N13" s="210" t="s">
        <v>30</v>
      </c>
      <c r="O13" s="518"/>
      <c r="P13" s="520"/>
      <c r="Q13" s="179"/>
      <c r="R13" s="176"/>
      <c r="S13" s="192"/>
      <c r="T13" s="192"/>
      <c r="U13" s="192"/>
      <c r="V13" s="192"/>
      <c r="W13" s="192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93"/>
      <c r="AJ13" s="193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93"/>
      <c r="BB13" s="158"/>
      <c r="BC13" s="158"/>
      <c r="BD13" s="158"/>
      <c r="BE13" s="158"/>
      <c r="BF13" s="193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</row>
    <row r="14" spans="1:105" s="160" customFormat="1" ht="16.5" customHeight="1" x14ac:dyDescent="0.2">
      <c r="A14" s="170"/>
      <c r="B14" s="153"/>
      <c r="C14" s="153"/>
      <c r="D14" s="153"/>
      <c r="E14" s="153"/>
      <c r="F14" s="150"/>
      <c r="G14" s="150"/>
      <c r="H14" s="150"/>
      <c r="I14" s="186"/>
      <c r="J14" s="153"/>
      <c r="K14" s="153"/>
      <c r="L14" s="178"/>
      <c r="M14" s="178"/>
      <c r="N14" s="178"/>
      <c r="O14" s="178"/>
      <c r="P14" s="178"/>
      <c r="Q14" s="191"/>
      <c r="R14" s="192"/>
      <c r="S14" s="192"/>
      <c r="T14" s="192"/>
      <c r="U14" s="192"/>
      <c r="V14" s="192"/>
      <c r="W14" s="192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93"/>
      <c r="AJ14" s="193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93"/>
      <c r="BB14" s="158"/>
      <c r="BC14" s="158"/>
      <c r="BD14" s="158"/>
      <c r="BE14" s="158"/>
      <c r="BF14" s="193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</row>
    <row r="15" spans="1:105" s="160" customFormat="1" ht="16.5" customHeight="1" x14ac:dyDescent="0.2">
      <c r="A15" s="258" t="s">
        <v>178</v>
      </c>
      <c r="B15" s="536"/>
      <c r="C15" s="537"/>
      <c r="D15" s="537"/>
      <c r="E15" s="538"/>
      <c r="F15" s="167"/>
      <c r="G15" s="166" t="s">
        <v>173</v>
      </c>
      <c r="H15" s="501"/>
      <c r="I15" s="506"/>
      <c r="J15" s="506"/>
      <c r="K15" s="506"/>
      <c r="L15" s="507"/>
      <c r="M15" s="206"/>
      <c r="N15" s="166" t="s">
        <v>174</v>
      </c>
      <c r="O15" s="501"/>
      <c r="P15" s="507"/>
      <c r="Q15" s="191"/>
      <c r="R15" s="192"/>
      <c r="S15" s="192"/>
      <c r="T15" s="192"/>
      <c r="U15" s="192"/>
      <c r="V15" s="192"/>
      <c r="W15" s="192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93"/>
      <c r="AJ15" s="193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93"/>
      <c r="BB15" s="158"/>
      <c r="BC15" s="158"/>
      <c r="BD15" s="158"/>
      <c r="BE15" s="158"/>
      <c r="BF15" s="193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</row>
    <row r="16" spans="1:105" s="160" customFormat="1" ht="16.5" customHeight="1" x14ac:dyDescent="0.2">
      <c r="A16" s="169" t="s">
        <v>175</v>
      </c>
      <c r="B16" s="544"/>
      <c r="C16" s="545"/>
      <c r="D16" s="545"/>
      <c r="E16" s="545"/>
      <c r="F16" s="546"/>
      <c r="G16" s="257" t="s">
        <v>59</v>
      </c>
      <c r="H16" s="536"/>
      <c r="I16" s="537"/>
      <c r="J16" s="537"/>
      <c r="K16" s="538"/>
      <c r="L16" s="167"/>
      <c r="M16" s="167"/>
      <c r="N16" s="210" t="s">
        <v>30</v>
      </c>
      <c r="O16" s="518"/>
      <c r="P16" s="520"/>
      <c r="Q16" s="191"/>
      <c r="R16" s="192"/>
      <c r="S16" s="192"/>
      <c r="T16" s="192"/>
      <c r="U16" s="192"/>
      <c r="V16" s="192"/>
      <c r="W16" s="192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93"/>
      <c r="AJ16" s="193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93"/>
      <c r="BB16" s="158"/>
      <c r="BC16" s="158"/>
      <c r="BD16" s="158"/>
      <c r="BE16" s="158"/>
      <c r="BF16" s="193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</row>
    <row r="17" spans="1:105" s="160" customFormat="1" ht="16.5" customHeight="1" x14ac:dyDescent="0.2">
      <c r="A17" s="170"/>
      <c r="B17" s="153"/>
      <c r="C17" s="153"/>
      <c r="D17" s="153"/>
      <c r="E17" s="153"/>
      <c r="F17" s="150"/>
      <c r="G17" s="150"/>
      <c r="H17" s="150"/>
      <c r="I17" s="186"/>
      <c r="J17" s="153"/>
      <c r="K17" s="153"/>
      <c r="L17" s="178"/>
      <c r="M17" s="178"/>
      <c r="N17" s="178"/>
      <c r="O17" s="178"/>
      <c r="P17" s="178"/>
      <c r="Q17" s="191"/>
      <c r="R17" s="192"/>
      <c r="S17" s="192"/>
      <c r="T17" s="192"/>
      <c r="U17" s="192"/>
      <c r="V17" s="192"/>
      <c r="W17" s="192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93"/>
      <c r="AJ17" s="193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93"/>
      <c r="BB17" s="158"/>
      <c r="BC17" s="158"/>
      <c r="BD17" s="158"/>
      <c r="BE17" s="158"/>
      <c r="BF17" s="193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</row>
    <row r="18" spans="1:105" s="160" customFormat="1" ht="16.5" customHeight="1" x14ac:dyDescent="0.2">
      <c r="A18" s="258" t="s">
        <v>179</v>
      </c>
      <c r="B18" s="536"/>
      <c r="C18" s="537"/>
      <c r="D18" s="537"/>
      <c r="E18" s="538"/>
      <c r="F18" s="167"/>
      <c r="G18" s="166" t="s">
        <v>173</v>
      </c>
      <c r="H18" s="501"/>
      <c r="I18" s="506"/>
      <c r="J18" s="506"/>
      <c r="K18" s="506"/>
      <c r="L18" s="507"/>
      <c r="M18" s="206"/>
      <c r="N18" s="166" t="s">
        <v>174</v>
      </c>
      <c r="O18" s="501"/>
      <c r="P18" s="507"/>
      <c r="Q18" s="191"/>
      <c r="R18" s="192"/>
      <c r="S18" s="192"/>
      <c r="T18" s="192"/>
      <c r="U18" s="192"/>
      <c r="V18" s="192"/>
      <c r="W18" s="192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93"/>
      <c r="AJ18" s="193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93"/>
      <c r="BB18" s="158"/>
      <c r="BC18" s="158"/>
      <c r="BD18" s="158"/>
      <c r="BE18" s="158"/>
      <c r="BF18" s="193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</row>
    <row r="19" spans="1:105" s="160" customFormat="1" ht="16.5" customHeight="1" x14ac:dyDescent="0.2">
      <c r="A19" s="169" t="s">
        <v>175</v>
      </c>
      <c r="B19" s="544"/>
      <c r="C19" s="545"/>
      <c r="D19" s="545"/>
      <c r="E19" s="545"/>
      <c r="F19" s="546"/>
      <c r="G19" s="257" t="s">
        <v>59</v>
      </c>
      <c r="H19" s="536"/>
      <c r="I19" s="537"/>
      <c r="J19" s="537"/>
      <c r="K19" s="538"/>
      <c r="L19" s="167"/>
      <c r="M19" s="167"/>
      <c r="N19" s="210" t="s">
        <v>30</v>
      </c>
      <c r="O19" s="518"/>
      <c r="P19" s="520"/>
      <c r="Q19" s="191"/>
      <c r="R19" s="192"/>
      <c r="S19" s="192"/>
      <c r="T19" s="192"/>
      <c r="U19" s="192"/>
      <c r="V19" s="192"/>
      <c r="W19" s="192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93"/>
      <c r="AJ19" s="193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93"/>
      <c r="BB19" s="158"/>
      <c r="BC19" s="158"/>
      <c r="BD19" s="158"/>
      <c r="BE19" s="158"/>
      <c r="BF19" s="193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</row>
    <row r="20" spans="1:105" s="158" customFormat="1" ht="16.5" customHeight="1" x14ac:dyDescent="0.2">
      <c r="A20" s="170"/>
      <c r="B20" s="153"/>
      <c r="C20" s="153"/>
      <c r="D20" s="153"/>
      <c r="E20" s="153"/>
      <c r="F20" s="150"/>
      <c r="G20" s="150"/>
      <c r="H20" s="150"/>
      <c r="I20" s="186"/>
      <c r="J20" s="153"/>
      <c r="K20" s="153"/>
      <c r="L20" s="178"/>
      <c r="M20" s="178"/>
      <c r="N20" s="178"/>
      <c r="O20" s="178"/>
      <c r="P20" s="178"/>
      <c r="Q20" s="191"/>
    </row>
    <row r="21" spans="1:105" s="158" customFormat="1" ht="16.5" customHeight="1" x14ac:dyDescent="0.2">
      <c r="A21" s="258" t="s">
        <v>181</v>
      </c>
      <c r="B21" s="536"/>
      <c r="C21" s="537"/>
      <c r="D21" s="537"/>
      <c r="E21" s="538"/>
      <c r="F21" s="167"/>
      <c r="G21" s="166" t="s">
        <v>173</v>
      </c>
      <c r="H21" s="501"/>
      <c r="I21" s="506"/>
      <c r="J21" s="506"/>
      <c r="K21" s="506"/>
      <c r="L21" s="507"/>
      <c r="M21" s="206"/>
      <c r="N21" s="166" t="s">
        <v>174</v>
      </c>
      <c r="O21" s="501"/>
      <c r="P21" s="507"/>
      <c r="Q21" s="191"/>
    </row>
    <row r="22" spans="1:105" s="158" customFormat="1" ht="16.5" customHeight="1" x14ac:dyDescent="0.2">
      <c r="A22" s="169" t="s">
        <v>175</v>
      </c>
      <c r="B22" s="544"/>
      <c r="C22" s="545"/>
      <c r="D22" s="545"/>
      <c r="E22" s="545"/>
      <c r="F22" s="546"/>
      <c r="G22" s="257" t="s">
        <v>59</v>
      </c>
      <c r="H22" s="536"/>
      <c r="I22" s="537"/>
      <c r="J22" s="537"/>
      <c r="K22" s="538"/>
      <c r="L22" s="167"/>
      <c r="M22" s="167"/>
      <c r="N22" s="210" t="s">
        <v>30</v>
      </c>
      <c r="O22" s="518"/>
      <c r="P22" s="520"/>
      <c r="Q22" s="191"/>
      <c r="AI22" s="193"/>
      <c r="AJ22" s="193"/>
      <c r="BA22" s="193"/>
      <c r="BF22" s="193"/>
    </row>
    <row r="23" spans="1:105" s="158" customFormat="1" ht="16.5" customHeight="1" x14ac:dyDescent="0.2">
      <c r="A23" s="198"/>
      <c r="B23" s="162"/>
      <c r="C23" s="162"/>
      <c r="D23" s="162"/>
      <c r="E23" s="162"/>
      <c r="F23" s="162"/>
      <c r="G23" s="162"/>
      <c r="H23" s="162"/>
      <c r="I23" s="162"/>
      <c r="J23" s="163"/>
      <c r="K23" s="163"/>
      <c r="L23" s="162"/>
      <c r="M23" s="162"/>
      <c r="N23" s="164"/>
      <c r="O23" s="164"/>
      <c r="P23" s="164"/>
      <c r="Q23" s="194"/>
      <c r="AI23" s="193"/>
      <c r="AJ23" s="193"/>
      <c r="BA23" s="193"/>
      <c r="BF23" s="193"/>
    </row>
    <row r="24" spans="1:105" s="158" customFormat="1" ht="16.5" customHeight="1" x14ac:dyDescent="0.2">
      <c r="A24" s="199"/>
      <c r="J24" s="159"/>
      <c r="K24" s="159"/>
      <c r="AI24" s="193"/>
      <c r="AJ24" s="193"/>
      <c r="BA24" s="193"/>
      <c r="BF24" s="193"/>
    </row>
    <row r="25" spans="1:105" s="158" customFormat="1" ht="16.5" customHeight="1" x14ac:dyDescent="0.2">
      <c r="A25" s="199"/>
      <c r="J25" s="159"/>
      <c r="K25" s="159"/>
      <c r="AI25" s="193"/>
      <c r="AJ25" s="193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6"/>
      <c r="BB25" s="195"/>
      <c r="BC25" s="195"/>
      <c r="BD25" s="195"/>
      <c r="BE25" s="195"/>
      <c r="BF25" s="196"/>
      <c r="BG25" s="195"/>
    </row>
    <row r="26" spans="1:105" s="158" customFormat="1" ht="16.5" customHeight="1" x14ac:dyDescent="0.2">
      <c r="A26" s="199"/>
      <c r="J26" s="159"/>
      <c r="K26" s="159"/>
      <c r="AI26" s="193"/>
      <c r="AJ26" s="193"/>
      <c r="BA26" s="193"/>
      <c r="BF26" s="193"/>
    </row>
    <row r="27" spans="1:105" s="158" customFormat="1" ht="16.5" customHeight="1" x14ac:dyDescent="0.2">
      <c r="A27" s="199"/>
      <c r="J27" s="159"/>
      <c r="K27" s="159"/>
      <c r="AI27" s="193"/>
      <c r="AJ27" s="193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6"/>
      <c r="BB27" s="197"/>
      <c r="BC27" s="197"/>
      <c r="BD27" s="197"/>
      <c r="BE27" s="197"/>
      <c r="BF27" s="196"/>
      <c r="BG27" s="197"/>
    </row>
    <row r="28" spans="1:105" s="158" customFormat="1" ht="16.5" customHeight="1" x14ac:dyDescent="0.2">
      <c r="A28" s="199"/>
      <c r="J28" s="159"/>
      <c r="K28" s="159"/>
      <c r="AI28" s="193"/>
      <c r="AJ28" s="193"/>
      <c r="BA28" s="193"/>
      <c r="BF28" s="193"/>
    </row>
    <row r="29" spans="1:105" s="158" customFormat="1" ht="16.5" customHeight="1" x14ac:dyDescent="0.2">
      <c r="A29" s="199"/>
      <c r="J29" s="159"/>
      <c r="K29" s="159"/>
      <c r="AI29" s="193"/>
      <c r="AJ29" s="193"/>
      <c r="BA29" s="193"/>
      <c r="BF29" s="193"/>
    </row>
    <row r="30" spans="1:105" s="158" customFormat="1" ht="16.5" customHeight="1" x14ac:dyDescent="0.2">
      <c r="A30" s="199"/>
      <c r="J30" s="159"/>
      <c r="K30" s="159"/>
      <c r="AI30" s="193"/>
      <c r="AJ30" s="193"/>
      <c r="BA30" s="193"/>
      <c r="BF30" s="193"/>
    </row>
    <row r="31" spans="1:105" s="158" customFormat="1" ht="16.5" customHeight="1" x14ac:dyDescent="0.2">
      <c r="A31" s="199"/>
      <c r="J31" s="159"/>
      <c r="K31" s="159"/>
      <c r="AI31" s="193"/>
      <c r="AJ31" s="193"/>
      <c r="BA31" s="193"/>
      <c r="BF31" s="193"/>
    </row>
    <row r="32" spans="1:105" s="158" customFormat="1" ht="16.5" customHeight="1" x14ac:dyDescent="0.2">
      <c r="A32" s="199"/>
      <c r="J32" s="159"/>
      <c r="K32" s="159"/>
      <c r="AH32" s="338"/>
      <c r="AI32" s="339"/>
      <c r="AJ32" s="339"/>
      <c r="AK32" s="338"/>
      <c r="AL32" s="338"/>
      <c r="AM32" s="338"/>
      <c r="AN32" s="338"/>
      <c r="AO32" s="338"/>
      <c r="AP32" s="338"/>
      <c r="AQ32" s="338"/>
      <c r="BA32" s="193"/>
      <c r="BF32" s="193"/>
    </row>
    <row r="33" spans="1:59" s="158" customFormat="1" ht="16.5" customHeight="1" x14ac:dyDescent="0.2">
      <c r="A33" s="199"/>
      <c r="J33" s="159"/>
      <c r="K33" s="159"/>
      <c r="AH33" s="375"/>
      <c r="AI33" s="376"/>
      <c r="AJ33" s="376"/>
      <c r="AK33" s="376"/>
      <c r="AL33" s="376"/>
      <c r="AM33" s="376"/>
      <c r="AN33" s="376"/>
      <c r="AO33" s="376"/>
      <c r="AP33" s="376"/>
      <c r="AQ33" s="338"/>
      <c r="BA33" s="193"/>
      <c r="BF33" s="193"/>
    </row>
    <row r="34" spans="1:59" s="158" customFormat="1" ht="16.5" customHeight="1" x14ac:dyDescent="0.2">
      <c r="A34" s="199"/>
      <c r="J34" s="159"/>
      <c r="K34" s="159"/>
      <c r="AH34" s="377"/>
      <c r="AI34" s="378"/>
      <c r="AJ34" s="378"/>
      <c r="AK34" s="378"/>
      <c r="AL34" s="378"/>
      <c r="AM34" s="378"/>
      <c r="AN34" s="378"/>
      <c r="AO34" s="378"/>
      <c r="AP34" s="378"/>
      <c r="AQ34" s="338"/>
      <c r="BA34" s="193"/>
      <c r="BF34" s="193"/>
    </row>
    <row r="35" spans="1:59" s="158" customFormat="1" ht="16.5" customHeight="1" x14ac:dyDescent="0.2">
      <c r="A35" s="199"/>
      <c r="J35" s="159"/>
      <c r="K35" s="159"/>
      <c r="AH35" s="379"/>
      <c r="AI35" s="378"/>
      <c r="AJ35" s="378"/>
      <c r="AK35" s="378"/>
      <c r="AL35" s="378"/>
      <c r="AM35" s="378"/>
      <c r="AN35" s="378"/>
      <c r="AO35" s="378"/>
      <c r="AP35" s="378"/>
      <c r="AQ35" s="338"/>
      <c r="BA35" s="193"/>
      <c r="BF35" s="193"/>
    </row>
    <row r="36" spans="1:59" s="158" customFormat="1" ht="16.5" customHeight="1" x14ac:dyDescent="0.2">
      <c r="A36" s="199"/>
      <c r="J36" s="159"/>
      <c r="K36" s="159"/>
      <c r="AH36" s="377"/>
      <c r="AI36" s="378"/>
      <c r="AJ36" s="378"/>
      <c r="AK36" s="378"/>
      <c r="AL36" s="378"/>
      <c r="AM36" s="378"/>
      <c r="AN36" s="378"/>
      <c r="AO36" s="378"/>
      <c r="AP36" s="378"/>
      <c r="AQ36" s="338"/>
      <c r="BA36" s="193"/>
      <c r="BF36" s="193"/>
    </row>
    <row r="37" spans="1:59" s="158" customFormat="1" ht="16.5" customHeight="1" x14ac:dyDescent="0.2">
      <c r="A37" s="199"/>
      <c r="J37" s="159"/>
      <c r="K37" s="159"/>
      <c r="AH37" s="379"/>
      <c r="AI37" s="378"/>
      <c r="AJ37" s="378"/>
      <c r="AK37" s="378"/>
      <c r="AL37" s="378"/>
      <c r="AM37" s="378"/>
      <c r="AN37" s="378"/>
      <c r="AO37" s="378"/>
      <c r="AP37" s="378"/>
      <c r="AQ37" s="340"/>
      <c r="AR37" s="195"/>
      <c r="AS37" s="195"/>
      <c r="AT37" s="195"/>
      <c r="AU37" s="195"/>
      <c r="AV37" s="195"/>
      <c r="AW37" s="195"/>
      <c r="AX37" s="195"/>
      <c r="AY37" s="195"/>
      <c r="AZ37" s="195"/>
      <c r="BA37" s="196"/>
      <c r="BB37" s="195"/>
      <c r="BC37" s="195"/>
      <c r="BD37" s="195"/>
      <c r="BE37" s="195"/>
      <c r="BF37" s="196"/>
      <c r="BG37" s="195"/>
    </row>
    <row r="38" spans="1:59" s="158" customFormat="1" ht="16.5" customHeight="1" x14ac:dyDescent="0.2">
      <c r="A38" s="199"/>
      <c r="J38" s="159"/>
      <c r="K38" s="159"/>
      <c r="AH38" s="377"/>
      <c r="AI38" s="378"/>
      <c r="AJ38" s="378"/>
      <c r="AK38" s="378"/>
      <c r="AL38" s="378"/>
      <c r="AM38" s="378"/>
      <c r="AN38" s="378"/>
      <c r="AO38" s="378"/>
      <c r="AP38" s="378"/>
      <c r="AQ38" s="338"/>
      <c r="BA38" s="193"/>
      <c r="BF38" s="193"/>
    </row>
    <row r="39" spans="1:59" s="158" customFormat="1" ht="16.5" customHeight="1" x14ac:dyDescent="0.2">
      <c r="A39" s="199"/>
      <c r="J39" s="159"/>
      <c r="K39" s="159"/>
      <c r="AH39" s="377"/>
      <c r="AI39" s="378"/>
      <c r="AJ39" s="378"/>
      <c r="AK39" s="378"/>
      <c r="AL39" s="378"/>
      <c r="AM39" s="378"/>
      <c r="AN39" s="378"/>
      <c r="AO39" s="378"/>
      <c r="AP39" s="378"/>
      <c r="AQ39" s="338"/>
      <c r="BA39" s="193"/>
      <c r="BF39" s="193"/>
    </row>
    <row r="40" spans="1:59" s="158" customFormat="1" ht="16.5" customHeight="1" x14ac:dyDescent="0.2">
      <c r="A40" s="199"/>
      <c r="J40" s="159"/>
      <c r="K40" s="159"/>
      <c r="AH40" s="377"/>
      <c r="AI40" s="378"/>
      <c r="AJ40" s="378"/>
      <c r="AK40" s="378"/>
      <c r="AL40" s="378"/>
      <c r="AM40" s="378"/>
      <c r="AN40" s="378"/>
      <c r="AO40" s="378"/>
      <c r="AP40" s="378"/>
      <c r="AQ40" s="338"/>
      <c r="BA40" s="193"/>
      <c r="BF40" s="193"/>
    </row>
    <row r="41" spans="1:59" s="158" customFormat="1" ht="16.5" customHeight="1" x14ac:dyDescent="0.2">
      <c r="A41" s="199"/>
      <c r="J41" s="159"/>
      <c r="K41" s="159"/>
      <c r="AH41" s="377"/>
      <c r="AI41" s="378"/>
      <c r="AJ41" s="378"/>
      <c r="AK41" s="378"/>
      <c r="AL41" s="378"/>
      <c r="AM41" s="378"/>
      <c r="AN41" s="378"/>
      <c r="AO41" s="378"/>
      <c r="AP41" s="378"/>
      <c r="AQ41" s="338"/>
      <c r="BA41" s="193"/>
      <c r="BF41" s="193"/>
    </row>
    <row r="42" spans="1:59" s="158" customFormat="1" ht="16.5" customHeight="1" x14ac:dyDescent="0.2">
      <c r="A42" s="199"/>
      <c r="J42" s="159"/>
      <c r="K42" s="159"/>
      <c r="AH42" s="377"/>
      <c r="AI42" s="378"/>
      <c r="AJ42" s="378"/>
      <c r="AK42" s="378"/>
      <c r="AL42" s="378"/>
      <c r="AM42" s="378"/>
      <c r="AN42" s="378"/>
      <c r="AO42" s="378"/>
      <c r="AP42" s="378"/>
      <c r="AQ42" s="338"/>
      <c r="BA42" s="193"/>
      <c r="BF42" s="193"/>
    </row>
    <row r="43" spans="1:59" s="158" customFormat="1" ht="16.5" customHeight="1" x14ac:dyDescent="0.2">
      <c r="A43" s="199"/>
      <c r="J43" s="159"/>
      <c r="K43" s="159"/>
      <c r="AH43" s="377"/>
      <c r="AI43" s="378"/>
      <c r="AJ43" s="378"/>
      <c r="AK43" s="378"/>
      <c r="AL43" s="378"/>
      <c r="AM43" s="378"/>
      <c r="AN43" s="378"/>
      <c r="AO43" s="378"/>
      <c r="AP43" s="378"/>
      <c r="AQ43" s="338"/>
      <c r="BA43" s="193"/>
      <c r="BF43" s="193"/>
    </row>
    <row r="44" spans="1:59" s="158" customFormat="1" ht="16.5" customHeight="1" x14ac:dyDescent="0.2">
      <c r="A44" s="199"/>
      <c r="J44" s="159"/>
      <c r="K44" s="159"/>
      <c r="AH44" s="338"/>
      <c r="AI44" s="339"/>
      <c r="AJ44" s="339"/>
      <c r="AK44" s="338"/>
      <c r="AL44" s="338"/>
      <c r="AM44" s="338"/>
      <c r="AN44" s="338"/>
      <c r="AO44" s="338"/>
      <c r="AP44" s="338"/>
      <c r="AQ44" s="338"/>
      <c r="BA44" s="193"/>
      <c r="BF44" s="193"/>
    </row>
    <row r="45" spans="1:59" s="115" customFormat="1" ht="16.5" customHeight="1" x14ac:dyDescent="0.2">
      <c r="A45" s="199"/>
      <c r="B45" s="158"/>
      <c r="C45" s="158"/>
      <c r="D45" s="158"/>
      <c r="E45" s="158"/>
      <c r="F45" s="158"/>
      <c r="G45" s="158"/>
      <c r="H45" s="158"/>
      <c r="I45" s="158"/>
      <c r="J45" s="159"/>
      <c r="K45" s="159"/>
      <c r="L45" s="158"/>
      <c r="M45" s="158"/>
      <c r="N45" s="158"/>
      <c r="O45" s="158"/>
      <c r="P45" s="158"/>
      <c r="AH45" s="380"/>
      <c r="AI45" s="342"/>
      <c r="AJ45" s="342"/>
      <c r="AK45" s="215"/>
      <c r="AL45" s="215"/>
      <c r="AM45" s="215"/>
      <c r="AN45" s="215"/>
      <c r="AO45" s="215"/>
      <c r="AP45" s="215"/>
      <c r="AQ45" s="215"/>
      <c r="BA45" s="214"/>
      <c r="BF45" s="214"/>
    </row>
    <row r="46" spans="1:59" s="115" customFormat="1" ht="16.5" customHeight="1" x14ac:dyDescent="0.2">
      <c r="A46" s="199"/>
      <c r="B46" s="158"/>
      <c r="C46" s="158"/>
      <c r="D46" s="158"/>
      <c r="E46" s="158"/>
      <c r="F46" s="158"/>
      <c r="G46" s="158"/>
      <c r="H46" s="158"/>
      <c r="I46" s="158"/>
      <c r="J46" s="159"/>
      <c r="K46" s="159"/>
      <c r="L46" s="158"/>
      <c r="M46" s="158"/>
      <c r="N46" s="158"/>
      <c r="O46" s="158"/>
      <c r="P46" s="158"/>
      <c r="AH46" s="381"/>
      <c r="AI46" s="78"/>
      <c r="AJ46" s="216"/>
      <c r="AK46" s="78"/>
      <c r="AL46" s="215"/>
      <c r="AM46" s="215"/>
      <c r="AN46" s="215"/>
      <c r="AO46" s="215"/>
      <c r="AP46" s="215"/>
      <c r="AQ46" s="215"/>
      <c r="BA46" s="214"/>
      <c r="BF46" s="214"/>
    </row>
    <row r="47" spans="1:59" s="115" customFormat="1" ht="16.5" customHeight="1" x14ac:dyDescent="0.2">
      <c r="A47" s="199"/>
      <c r="B47" s="158"/>
      <c r="C47" s="158"/>
      <c r="D47" s="158"/>
      <c r="E47" s="158"/>
      <c r="F47" s="158"/>
      <c r="G47" s="158"/>
      <c r="H47" s="158"/>
      <c r="I47" s="158"/>
      <c r="J47" s="159"/>
      <c r="K47" s="159"/>
      <c r="L47" s="158"/>
      <c r="M47" s="158"/>
      <c r="N47" s="158"/>
      <c r="O47" s="158"/>
      <c r="P47" s="158"/>
      <c r="AH47" s="215"/>
      <c r="AI47" s="215"/>
      <c r="AJ47" s="216"/>
      <c r="AK47" s="215"/>
      <c r="AL47" s="215"/>
      <c r="AM47" s="215"/>
      <c r="AN47" s="215"/>
      <c r="AO47" s="215"/>
      <c r="AP47" s="215"/>
      <c r="AQ47" s="215"/>
      <c r="BA47" s="214"/>
      <c r="BF47" s="214"/>
    </row>
    <row r="48" spans="1:59" s="115" customFormat="1" ht="16.5" customHeight="1" x14ac:dyDescent="0.2">
      <c r="A48" s="199"/>
      <c r="B48" s="158"/>
      <c r="C48" s="158"/>
      <c r="D48" s="158"/>
      <c r="E48" s="158"/>
      <c r="F48" s="158"/>
      <c r="G48" s="158"/>
      <c r="H48" s="158"/>
      <c r="I48" s="158"/>
      <c r="J48" s="159"/>
      <c r="K48" s="159"/>
      <c r="L48" s="158"/>
      <c r="M48" s="158"/>
      <c r="N48" s="158"/>
      <c r="O48" s="158"/>
      <c r="P48" s="158"/>
      <c r="AH48" s="215"/>
      <c r="AI48" s="215"/>
      <c r="AJ48" s="216"/>
      <c r="AK48" s="215"/>
      <c r="AL48" s="215"/>
      <c r="AM48" s="215"/>
      <c r="AN48" s="215"/>
      <c r="AO48" s="215"/>
      <c r="AP48" s="215"/>
      <c r="AQ48" s="215"/>
      <c r="BA48" s="214"/>
      <c r="BF48" s="214"/>
    </row>
    <row r="49" spans="1:101" s="115" customFormat="1" ht="16.5" customHeight="1" x14ac:dyDescent="0.2">
      <c r="A49" s="199"/>
      <c r="B49" s="158"/>
      <c r="C49" s="158"/>
      <c r="D49" s="158"/>
      <c r="E49" s="158"/>
      <c r="F49" s="158"/>
      <c r="G49" s="158"/>
      <c r="H49" s="158"/>
      <c r="I49" s="158"/>
      <c r="J49" s="159"/>
      <c r="K49" s="159"/>
      <c r="L49" s="158"/>
      <c r="M49" s="158"/>
      <c r="N49" s="158"/>
      <c r="O49" s="158"/>
      <c r="P49" s="158"/>
      <c r="AH49" s="215"/>
      <c r="AI49" s="215"/>
      <c r="AJ49" s="216"/>
      <c r="AK49" s="215"/>
      <c r="AL49" s="215"/>
      <c r="AM49" s="215"/>
      <c r="AN49" s="215"/>
      <c r="AO49" s="215"/>
      <c r="AP49" s="215"/>
      <c r="AQ49" s="215"/>
      <c r="BA49" s="214"/>
      <c r="BF49" s="214"/>
    </row>
    <row r="50" spans="1:101" s="115" customFormat="1" ht="16.5" customHeight="1" x14ac:dyDescent="0.2">
      <c r="A50" s="199"/>
      <c r="B50" s="158"/>
      <c r="C50" s="158"/>
      <c r="D50" s="158"/>
      <c r="E50" s="158"/>
      <c r="F50" s="158"/>
      <c r="G50" s="158"/>
      <c r="H50" s="158"/>
      <c r="I50" s="158"/>
      <c r="J50" s="159"/>
      <c r="K50" s="159"/>
      <c r="L50" s="158"/>
      <c r="M50" s="158"/>
      <c r="N50" s="158"/>
      <c r="O50" s="158"/>
      <c r="P50" s="158"/>
      <c r="AH50" s="215"/>
      <c r="AI50" s="342"/>
      <c r="AJ50" s="342"/>
      <c r="AK50" s="215"/>
      <c r="AL50" s="215"/>
      <c r="AM50" s="215"/>
      <c r="AN50" s="215"/>
      <c r="AO50" s="215"/>
      <c r="AP50" s="215"/>
      <c r="AQ50" s="215"/>
      <c r="BA50" s="214"/>
      <c r="BF50" s="214"/>
    </row>
    <row r="51" spans="1:101" s="115" customFormat="1" ht="16.5" customHeight="1" x14ac:dyDescent="0.2">
      <c r="A51" s="199"/>
      <c r="B51" s="158"/>
      <c r="C51" s="158"/>
      <c r="D51" s="158"/>
      <c r="E51" s="158"/>
      <c r="F51" s="158"/>
      <c r="G51" s="158"/>
      <c r="H51" s="158"/>
      <c r="I51" s="158"/>
      <c r="J51" s="159"/>
      <c r="K51" s="159"/>
      <c r="L51" s="158"/>
      <c r="M51" s="158"/>
      <c r="N51" s="158"/>
      <c r="O51" s="158"/>
      <c r="P51" s="158"/>
      <c r="AH51" s="215"/>
      <c r="AI51" s="342"/>
      <c r="AJ51" s="342"/>
      <c r="AK51" s="215"/>
      <c r="AL51" s="215"/>
      <c r="AM51" s="215"/>
      <c r="AN51" s="215"/>
      <c r="AO51" s="215"/>
      <c r="AP51" s="215"/>
      <c r="AQ51" s="215"/>
      <c r="BA51" s="214"/>
      <c r="BF51" s="214"/>
    </row>
    <row r="52" spans="1:101" s="115" customFormat="1" ht="12.75" x14ac:dyDescent="0.2">
      <c r="A52" s="199"/>
      <c r="B52" s="158"/>
      <c r="C52" s="158"/>
      <c r="D52" s="158"/>
      <c r="E52" s="158"/>
      <c r="F52" s="158"/>
      <c r="G52" s="158"/>
      <c r="H52" s="158"/>
      <c r="I52" s="158"/>
      <c r="J52" s="159"/>
      <c r="K52" s="159"/>
      <c r="L52" s="158"/>
      <c r="M52" s="158"/>
      <c r="N52" s="158"/>
      <c r="O52" s="158"/>
      <c r="P52" s="158"/>
      <c r="AH52" s="355"/>
      <c r="AI52" s="342"/>
      <c r="AJ52" s="216"/>
      <c r="AK52" s="215"/>
      <c r="AL52" s="215"/>
      <c r="AM52" s="215"/>
      <c r="AN52" s="215"/>
      <c r="AO52" s="215"/>
      <c r="AP52" s="215"/>
      <c r="AQ52" s="215"/>
      <c r="BA52" s="214"/>
      <c r="BF52" s="214"/>
    </row>
    <row r="53" spans="1:101" s="115" customFormat="1" ht="12.75" x14ac:dyDescent="0.2">
      <c r="A53" s="199"/>
      <c r="B53" s="158"/>
      <c r="C53" s="158"/>
      <c r="D53" s="158"/>
      <c r="E53" s="158"/>
      <c r="F53" s="158"/>
      <c r="G53" s="158"/>
      <c r="H53" s="158"/>
      <c r="I53" s="158"/>
      <c r="J53" s="159"/>
      <c r="K53" s="159"/>
      <c r="L53" s="158"/>
      <c r="M53" s="158"/>
      <c r="N53" s="158"/>
      <c r="O53" s="158"/>
      <c r="P53" s="158"/>
      <c r="AH53" s="355"/>
      <c r="AI53" s="342"/>
      <c r="AJ53" s="342"/>
      <c r="AK53" s="215"/>
      <c r="AL53" s="215"/>
      <c r="AM53" s="215"/>
      <c r="AN53" s="215"/>
      <c r="AO53" s="215"/>
      <c r="AP53" s="215"/>
      <c r="AQ53" s="215"/>
      <c r="BA53" s="214"/>
      <c r="BF53" s="214"/>
    </row>
    <row r="54" spans="1:101" s="115" customFormat="1" ht="12.75" x14ac:dyDescent="0.2">
      <c r="A54" s="199"/>
      <c r="B54" s="158"/>
      <c r="C54" s="158"/>
      <c r="D54" s="158"/>
      <c r="E54" s="158"/>
      <c r="F54" s="158"/>
      <c r="G54" s="158"/>
      <c r="H54" s="158"/>
      <c r="I54" s="158"/>
      <c r="J54" s="159"/>
      <c r="K54" s="159"/>
      <c r="L54" s="158"/>
      <c r="M54" s="158"/>
      <c r="N54" s="158"/>
      <c r="O54" s="158"/>
      <c r="P54" s="158"/>
      <c r="AH54" s="355"/>
      <c r="AI54" s="342"/>
      <c r="AJ54" s="342"/>
      <c r="AK54" s="215"/>
      <c r="AL54" s="215"/>
      <c r="AM54" s="215"/>
      <c r="AN54" s="215"/>
      <c r="AO54" s="215"/>
      <c r="AP54" s="215"/>
      <c r="AQ54" s="215"/>
      <c r="BA54" s="214"/>
      <c r="BF54" s="214"/>
    </row>
    <row r="55" spans="1:101" s="115" customFormat="1" ht="12.75" x14ac:dyDescent="0.2">
      <c r="A55" s="199"/>
      <c r="B55" s="158"/>
      <c r="C55" s="158"/>
      <c r="D55" s="158"/>
      <c r="E55" s="158"/>
      <c r="F55" s="158"/>
      <c r="G55" s="158"/>
      <c r="H55" s="158"/>
      <c r="I55" s="158"/>
      <c r="J55" s="159"/>
      <c r="K55" s="159"/>
      <c r="L55" s="158"/>
      <c r="M55" s="158"/>
      <c r="N55" s="158"/>
      <c r="O55" s="158"/>
      <c r="P55" s="158"/>
      <c r="AH55" s="382"/>
      <c r="AI55" s="342"/>
      <c r="AJ55" s="342"/>
      <c r="AK55" s="215"/>
      <c r="AL55" s="215"/>
      <c r="AM55" s="215"/>
      <c r="AN55" s="215"/>
      <c r="AO55" s="215"/>
      <c r="AP55" s="215"/>
      <c r="AQ55" s="215"/>
      <c r="BA55" s="214"/>
      <c r="BF55" s="214"/>
    </row>
    <row r="56" spans="1:101" s="115" customFormat="1" ht="12.75" x14ac:dyDescent="0.2">
      <c r="A56" s="199"/>
      <c r="B56" s="158"/>
      <c r="C56" s="158"/>
      <c r="D56" s="158"/>
      <c r="E56" s="158"/>
      <c r="F56" s="158"/>
      <c r="G56" s="158"/>
      <c r="H56" s="158"/>
      <c r="I56" s="158"/>
      <c r="J56" s="159"/>
      <c r="K56" s="159"/>
      <c r="L56" s="158"/>
      <c r="M56" s="158"/>
      <c r="N56" s="158"/>
      <c r="O56" s="158"/>
      <c r="P56" s="158"/>
      <c r="AH56" s="380"/>
      <c r="AI56" s="342"/>
      <c r="AJ56" s="342"/>
      <c r="AK56" s="215"/>
      <c r="AL56" s="215"/>
      <c r="AM56" s="215"/>
      <c r="AN56" s="215"/>
      <c r="AO56" s="215"/>
      <c r="AP56" s="215"/>
      <c r="AQ56" s="215"/>
      <c r="BA56" s="214"/>
      <c r="BF56" s="214"/>
    </row>
    <row r="57" spans="1:101" s="115" customFormat="1" ht="12.75" x14ac:dyDescent="0.2">
      <c r="A57" s="199"/>
      <c r="B57" s="158"/>
      <c r="C57" s="158"/>
      <c r="D57" s="158"/>
      <c r="E57" s="158"/>
      <c r="F57" s="158"/>
      <c r="G57" s="158"/>
      <c r="H57" s="158"/>
      <c r="I57" s="158"/>
      <c r="J57" s="159"/>
      <c r="K57" s="159"/>
      <c r="L57" s="158"/>
      <c r="M57" s="158"/>
      <c r="N57" s="158"/>
      <c r="O57" s="158"/>
      <c r="P57" s="158"/>
      <c r="AH57" s="383"/>
      <c r="AI57" s="384"/>
      <c r="AJ57" s="219"/>
      <c r="AK57" s="385"/>
      <c r="AL57" s="219"/>
      <c r="AM57" s="215"/>
      <c r="AN57" s="215"/>
      <c r="AO57" s="215"/>
      <c r="AP57" s="215"/>
      <c r="AQ57" s="215"/>
      <c r="BA57" s="214"/>
      <c r="BF57" s="214"/>
    </row>
    <row r="58" spans="1:101" s="115" customFormat="1" ht="12.75" x14ac:dyDescent="0.2">
      <c r="A58" s="199"/>
      <c r="B58" s="158"/>
      <c r="C58" s="158"/>
      <c r="D58" s="158"/>
      <c r="E58" s="158"/>
      <c r="F58" s="158"/>
      <c r="G58" s="158"/>
      <c r="H58" s="158"/>
      <c r="I58" s="158"/>
      <c r="J58" s="159"/>
      <c r="K58" s="159"/>
      <c r="L58" s="158"/>
      <c r="M58" s="158"/>
      <c r="N58" s="158"/>
      <c r="O58" s="158"/>
      <c r="P58" s="158"/>
      <c r="AH58" s="218"/>
      <c r="AI58" s="218"/>
      <c r="AJ58" s="219"/>
      <c r="AK58" s="219"/>
      <c r="AL58" s="219"/>
      <c r="AM58" s="215"/>
      <c r="AN58" s="215"/>
      <c r="AO58" s="215"/>
      <c r="AP58" s="215"/>
      <c r="AQ58" s="215"/>
      <c r="BA58" s="214"/>
      <c r="BF58" s="214"/>
    </row>
    <row r="59" spans="1:101" s="115" customFormat="1" ht="12.75" x14ac:dyDescent="0.2">
      <c r="A59" s="199"/>
      <c r="B59" s="158"/>
      <c r="C59" s="158"/>
      <c r="D59" s="158"/>
      <c r="E59" s="158"/>
      <c r="F59" s="158"/>
      <c r="G59" s="158"/>
      <c r="H59" s="158"/>
      <c r="I59" s="158"/>
      <c r="J59" s="159"/>
      <c r="K59" s="159"/>
      <c r="L59" s="158"/>
      <c r="M59" s="158"/>
      <c r="N59" s="158"/>
      <c r="O59" s="158"/>
      <c r="P59" s="158"/>
      <c r="AH59" s="218"/>
      <c r="AI59" s="218"/>
      <c r="AJ59" s="219"/>
      <c r="AK59" s="219"/>
      <c r="AL59" s="219"/>
      <c r="AM59" s="215"/>
      <c r="AN59" s="215"/>
      <c r="AO59" s="215"/>
      <c r="AP59" s="215"/>
      <c r="AQ59" s="215"/>
      <c r="BA59" s="214"/>
      <c r="BF59" s="214"/>
    </row>
    <row r="60" spans="1:101" s="115" customFormat="1" ht="12.75" x14ac:dyDescent="0.2">
      <c r="A60" s="199"/>
      <c r="B60" s="158"/>
      <c r="C60" s="158"/>
      <c r="D60" s="158"/>
      <c r="E60" s="158"/>
      <c r="F60" s="158"/>
      <c r="G60" s="158"/>
      <c r="H60" s="158"/>
      <c r="I60" s="158"/>
      <c r="J60" s="159"/>
      <c r="K60" s="159"/>
      <c r="L60" s="158"/>
      <c r="M60" s="158"/>
      <c r="N60" s="158"/>
      <c r="O60" s="158"/>
      <c r="P60" s="158"/>
      <c r="AH60" s="218"/>
      <c r="AI60" s="218"/>
      <c r="AJ60" s="219"/>
      <c r="AK60" s="219"/>
      <c r="AL60" s="219"/>
      <c r="AM60" s="215"/>
      <c r="AN60" s="215"/>
      <c r="AO60" s="215"/>
      <c r="AP60" s="215"/>
      <c r="AQ60" s="215"/>
      <c r="BA60" s="214"/>
      <c r="BF60" s="214"/>
    </row>
    <row r="61" spans="1:101" s="115" customFormat="1" ht="12.75" x14ac:dyDescent="0.2">
      <c r="A61" s="199"/>
      <c r="B61" s="158"/>
      <c r="C61" s="158"/>
      <c r="D61" s="158"/>
      <c r="E61" s="158"/>
      <c r="F61" s="158"/>
      <c r="G61" s="158"/>
      <c r="H61" s="158"/>
      <c r="I61" s="158"/>
      <c r="J61" s="159"/>
      <c r="K61" s="159"/>
      <c r="L61" s="158"/>
      <c r="M61" s="158"/>
      <c r="N61" s="158"/>
      <c r="O61" s="158"/>
      <c r="P61" s="158"/>
      <c r="AH61" s="354"/>
      <c r="AI61" s="354"/>
      <c r="AJ61" s="354"/>
      <c r="AK61" s="354"/>
      <c r="AL61" s="354"/>
      <c r="AM61" s="354"/>
      <c r="AN61" s="354"/>
      <c r="AO61" s="354"/>
      <c r="AP61" s="386"/>
      <c r="AQ61" s="215"/>
      <c r="BA61" s="214"/>
      <c r="BF61" s="214"/>
    </row>
    <row r="62" spans="1:101" s="115" customFormat="1" ht="12.75" x14ac:dyDescent="0.2">
      <c r="A62" s="199"/>
      <c r="B62" s="158"/>
      <c r="C62" s="158"/>
      <c r="D62" s="158"/>
      <c r="E62" s="158"/>
      <c r="F62" s="158"/>
      <c r="G62" s="158"/>
      <c r="H62" s="158"/>
      <c r="I62" s="158"/>
      <c r="J62" s="159"/>
      <c r="K62" s="159"/>
      <c r="L62" s="158"/>
      <c r="M62" s="158"/>
      <c r="N62" s="158"/>
      <c r="O62" s="158"/>
      <c r="P62" s="158"/>
      <c r="AH62" s="354"/>
      <c r="AI62" s="354"/>
      <c r="AJ62" s="354"/>
      <c r="AK62" s="354"/>
      <c r="AL62" s="354"/>
      <c r="AM62" s="354"/>
      <c r="AN62" s="354"/>
      <c r="AO62" s="354"/>
      <c r="AP62" s="386"/>
      <c r="AQ62" s="215"/>
      <c r="BA62" s="214"/>
      <c r="BF62" s="214"/>
    </row>
    <row r="63" spans="1:101" s="109" customFormat="1" ht="12.75" x14ac:dyDescent="0.2">
      <c r="A63" s="220"/>
      <c r="B63" s="160"/>
      <c r="C63" s="160"/>
      <c r="D63" s="160"/>
      <c r="E63" s="160"/>
      <c r="F63" s="160"/>
      <c r="G63" s="160"/>
      <c r="H63" s="160"/>
      <c r="I63" s="160"/>
      <c r="J63" s="161"/>
      <c r="K63" s="161"/>
      <c r="L63" s="160"/>
      <c r="M63" s="160"/>
      <c r="N63" s="160"/>
      <c r="O63" s="160"/>
      <c r="P63" s="160"/>
      <c r="Q63" s="221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215"/>
      <c r="AI63" s="342"/>
      <c r="AJ63" s="342"/>
      <c r="AK63" s="215"/>
      <c r="AL63" s="215"/>
      <c r="AM63" s="215"/>
      <c r="AN63" s="215"/>
      <c r="AO63" s="215"/>
      <c r="AP63" s="215"/>
      <c r="AQ63" s="215"/>
      <c r="AR63" s="115"/>
      <c r="AS63" s="115"/>
      <c r="AT63" s="115"/>
      <c r="AU63" s="115"/>
      <c r="AV63" s="115"/>
      <c r="AW63" s="115"/>
      <c r="AX63" s="115"/>
      <c r="AY63" s="115"/>
      <c r="AZ63" s="115"/>
      <c r="BA63" s="214"/>
      <c r="BB63" s="115"/>
      <c r="BC63" s="115"/>
      <c r="BD63" s="115"/>
      <c r="BE63" s="115"/>
      <c r="BF63" s="214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</row>
    <row r="64" spans="1:101" s="109" customFormat="1" ht="12.75" x14ac:dyDescent="0.2">
      <c r="A64" s="220"/>
      <c r="B64" s="160"/>
      <c r="C64" s="160"/>
      <c r="D64" s="160"/>
      <c r="E64" s="160"/>
      <c r="F64" s="160"/>
      <c r="G64" s="160"/>
      <c r="H64" s="160"/>
      <c r="I64" s="160"/>
      <c r="J64" s="161"/>
      <c r="K64" s="161"/>
      <c r="L64" s="160"/>
      <c r="M64" s="160"/>
      <c r="N64" s="160"/>
      <c r="O64" s="160"/>
      <c r="P64" s="160"/>
      <c r="Q64" s="221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215"/>
      <c r="AI64" s="342"/>
      <c r="AJ64" s="342"/>
      <c r="AK64" s="215"/>
      <c r="AL64" s="215"/>
      <c r="AM64" s="215"/>
      <c r="AN64" s="215"/>
      <c r="AO64" s="215"/>
      <c r="AP64" s="215"/>
      <c r="AQ64" s="215"/>
      <c r="AR64" s="115"/>
      <c r="AS64" s="115"/>
      <c r="AT64" s="115"/>
      <c r="AU64" s="115"/>
      <c r="AV64" s="115"/>
      <c r="AW64" s="115"/>
      <c r="AX64" s="115"/>
      <c r="AY64" s="115"/>
      <c r="AZ64" s="115"/>
      <c r="BA64" s="214"/>
      <c r="BB64" s="115"/>
      <c r="BC64" s="115"/>
      <c r="BD64" s="115"/>
      <c r="BE64" s="115"/>
      <c r="BF64" s="214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</row>
    <row r="65" spans="1:101" s="109" customFormat="1" ht="12.75" x14ac:dyDescent="0.2">
      <c r="A65" s="220"/>
      <c r="B65" s="160"/>
      <c r="C65" s="160"/>
      <c r="D65" s="160"/>
      <c r="E65" s="160"/>
      <c r="F65" s="160"/>
      <c r="G65" s="160"/>
      <c r="H65" s="160"/>
      <c r="I65" s="160"/>
      <c r="J65" s="161"/>
      <c r="K65" s="161"/>
      <c r="L65" s="160"/>
      <c r="M65" s="160"/>
      <c r="N65" s="160"/>
      <c r="O65" s="160"/>
      <c r="P65" s="160"/>
      <c r="Q65" s="221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215"/>
      <c r="AI65" s="342"/>
      <c r="AJ65" s="342"/>
      <c r="AK65" s="215"/>
      <c r="AL65" s="215"/>
      <c r="AM65" s="215"/>
      <c r="AN65" s="215"/>
      <c r="AO65" s="215"/>
      <c r="AP65" s="215"/>
      <c r="AQ65" s="215"/>
      <c r="AR65" s="115"/>
      <c r="AS65" s="115"/>
      <c r="AT65" s="115"/>
      <c r="AU65" s="115"/>
      <c r="AV65" s="115"/>
      <c r="AW65" s="115"/>
      <c r="AX65" s="115"/>
      <c r="AY65" s="115"/>
      <c r="AZ65" s="115"/>
      <c r="BA65" s="214"/>
      <c r="BB65" s="115"/>
      <c r="BC65" s="115"/>
      <c r="BD65" s="115"/>
      <c r="BE65" s="115"/>
      <c r="BF65" s="214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</row>
    <row r="66" spans="1:101" s="109" customFormat="1" ht="12.75" x14ac:dyDescent="0.2">
      <c r="A66" s="220"/>
      <c r="B66" s="160"/>
      <c r="C66" s="160"/>
      <c r="D66" s="160"/>
      <c r="E66" s="160"/>
      <c r="F66" s="160"/>
      <c r="G66" s="160"/>
      <c r="H66" s="160"/>
      <c r="I66" s="160"/>
      <c r="J66" s="161"/>
      <c r="K66" s="161"/>
      <c r="L66" s="160"/>
      <c r="M66" s="160"/>
      <c r="N66" s="160"/>
      <c r="O66" s="160"/>
      <c r="P66" s="160"/>
      <c r="Q66" s="221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215"/>
      <c r="AI66" s="342"/>
      <c r="AJ66" s="342"/>
      <c r="AK66" s="215"/>
      <c r="AL66" s="215"/>
      <c r="AM66" s="215"/>
      <c r="AN66" s="215"/>
      <c r="AO66" s="215"/>
      <c r="AP66" s="215"/>
      <c r="AQ66" s="215"/>
      <c r="AR66" s="115"/>
      <c r="AS66" s="115"/>
      <c r="AT66" s="115"/>
      <c r="AU66" s="115"/>
      <c r="AV66" s="115"/>
      <c r="AW66" s="115"/>
      <c r="AX66" s="115"/>
      <c r="AY66" s="115"/>
      <c r="AZ66" s="115"/>
      <c r="BA66" s="214"/>
      <c r="BB66" s="115"/>
      <c r="BC66" s="115"/>
      <c r="BD66" s="115"/>
      <c r="BE66" s="115"/>
      <c r="BF66" s="214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</row>
    <row r="67" spans="1:101" s="109" customFormat="1" ht="12.75" x14ac:dyDescent="0.2">
      <c r="A67" s="220"/>
      <c r="B67" s="160"/>
      <c r="C67" s="160"/>
      <c r="D67" s="160"/>
      <c r="E67" s="160"/>
      <c r="F67" s="160"/>
      <c r="G67" s="160"/>
      <c r="H67" s="160"/>
      <c r="I67" s="160"/>
      <c r="J67" s="161"/>
      <c r="K67" s="161"/>
      <c r="L67" s="160"/>
      <c r="M67" s="160"/>
      <c r="N67" s="160"/>
      <c r="O67" s="160"/>
      <c r="P67" s="160"/>
      <c r="Q67" s="221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215"/>
      <c r="AI67" s="342"/>
      <c r="AJ67" s="342"/>
      <c r="AK67" s="215"/>
      <c r="AL67" s="215"/>
      <c r="AM67" s="215"/>
      <c r="AN67" s="215"/>
      <c r="AO67" s="215"/>
      <c r="AP67" s="215"/>
      <c r="AQ67" s="215"/>
      <c r="AR67" s="115"/>
      <c r="AS67" s="115"/>
      <c r="AT67" s="115"/>
      <c r="AU67" s="115"/>
      <c r="AV67" s="115"/>
      <c r="AW67" s="115"/>
      <c r="AX67" s="115"/>
      <c r="AY67" s="115"/>
      <c r="AZ67" s="115"/>
      <c r="BA67" s="214"/>
      <c r="BB67" s="115"/>
      <c r="BC67" s="115"/>
      <c r="BD67" s="115"/>
      <c r="BE67" s="115"/>
      <c r="BF67" s="214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</row>
    <row r="68" spans="1:101" s="109" customFormat="1" ht="12.75" x14ac:dyDescent="0.2">
      <c r="A68" s="220"/>
      <c r="B68" s="160"/>
      <c r="C68" s="160"/>
      <c r="D68" s="160"/>
      <c r="E68" s="160"/>
      <c r="F68" s="160"/>
      <c r="G68" s="160"/>
      <c r="H68" s="160"/>
      <c r="I68" s="160"/>
      <c r="J68" s="161"/>
      <c r="K68" s="161"/>
      <c r="L68" s="160"/>
      <c r="M68" s="160"/>
      <c r="N68" s="160"/>
      <c r="O68" s="160"/>
      <c r="P68" s="160"/>
      <c r="Q68" s="221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215"/>
      <c r="AI68" s="342"/>
      <c r="AJ68" s="342"/>
      <c r="AK68" s="215"/>
      <c r="AL68" s="215"/>
      <c r="AM68" s="215"/>
      <c r="AN68" s="215"/>
      <c r="AO68" s="215"/>
      <c r="AP68" s="215"/>
      <c r="AQ68" s="215"/>
      <c r="AR68" s="115"/>
      <c r="AS68" s="115"/>
      <c r="AT68" s="115"/>
      <c r="AU68" s="115"/>
      <c r="AV68" s="115"/>
      <c r="AW68" s="115"/>
      <c r="AX68" s="115"/>
      <c r="AY68" s="115"/>
      <c r="AZ68" s="115"/>
      <c r="BA68" s="214"/>
      <c r="BB68" s="115"/>
      <c r="BC68" s="115"/>
      <c r="BD68" s="115"/>
      <c r="BE68" s="115"/>
      <c r="BF68" s="214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</row>
    <row r="69" spans="1:101" s="109" customFormat="1" ht="12.75" x14ac:dyDescent="0.2">
      <c r="A69" s="220"/>
      <c r="B69" s="160"/>
      <c r="C69" s="160"/>
      <c r="D69" s="160"/>
      <c r="E69" s="160"/>
      <c r="F69" s="160"/>
      <c r="G69" s="160"/>
      <c r="H69" s="160"/>
      <c r="I69" s="160"/>
      <c r="J69" s="161"/>
      <c r="K69" s="161"/>
      <c r="L69" s="160"/>
      <c r="M69" s="160"/>
      <c r="N69" s="160"/>
      <c r="O69" s="160"/>
      <c r="P69" s="160"/>
      <c r="Q69" s="221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215"/>
      <c r="AI69" s="342"/>
      <c r="AJ69" s="342"/>
      <c r="AK69" s="215"/>
      <c r="AL69" s="215"/>
      <c r="AM69" s="215"/>
      <c r="AN69" s="215"/>
      <c r="AO69" s="215"/>
      <c r="AP69" s="215"/>
      <c r="AQ69" s="215"/>
      <c r="AR69" s="115"/>
      <c r="AS69" s="115"/>
      <c r="AT69" s="115"/>
      <c r="AU69" s="115"/>
      <c r="AV69" s="115"/>
      <c r="AW69" s="115"/>
      <c r="AX69" s="115"/>
      <c r="AY69" s="115"/>
      <c r="AZ69" s="115"/>
      <c r="BA69" s="214"/>
      <c r="BB69" s="115"/>
      <c r="BC69" s="115"/>
      <c r="BD69" s="115"/>
      <c r="BE69" s="115"/>
      <c r="BF69" s="214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</row>
    <row r="70" spans="1:101" s="109" customFormat="1" ht="12.75" x14ac:dyDescent="0.2">
      <c r="A70" s="220"/>
      <c r="B70" s="160"/>
      <c r="C70" s="160"/>
      <c r="D70" s="160"/>
      <c r="E70" s="160"/>
      <c r="F70" s="160"/>
      <c r="G70" s="160"/>
      <c r="H70" s="160"/>
      <c r="I70" s="160"/>
      <c r="J70" s="161"/>
      <c r="K70" s="161"/>
      <c r="L70" s="160"/>
      <c r="M70" s="160"/>
      <c r="N70" s="160"/>
      <c r="O70" s="160"/>
      <c r="P70" s="160"/>
      <c r="Q70" s="221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215"/>
      <c r="AI70" s="342"/>
      <c r="AJ70" s="342"/>
      <c r="AK70" s="215"/>
      <c r="AL70" s="215"/>
      <c r="AM70" s="215"/>
      <c r="AN70" s="215"/>
      <c r="AO70" s="215"/>
      <c r="AP70" s="215"/>
      <c r="AQ70" s="215"/>
      <c r="AR70" s="115"/>
      <c r="AS70" s="115"/>
      <c r="AT70" s="115"/>
      <c r="AU70" s="115"/>
      <c r="AV70" s="115"/>
      <c r="AW70" s="115"/>
      <c r="AX70" s="115"/>
      <c r="AY70" s="115"/>
      <c r="AZ70" s="115"/>
      <c r="BA70" s="214"/>
      <c r="BB70" s="115"/>
      <c r="BC70" s="115"/>
      <c r="BD70" s="115"/>
      <c r="BE70" s="115"/>
      <c r="BF70" s="214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</row>
    <row r="71" spans="1:101" s="109" customFormat="1" ht="12.75" x14ac:dyDescent="0.2">
      <c r="A71" s="220"/>
      <c r="B71" s="160"/>
      <c r="C71" s="160"/>
      <c r="D71" s="160"/>
      <c r="E71" s="160"/>
      <c r="F71" s="160"/>
      <c r="G71" s="160"/>
      <c r="H71" s="160"/>
      <c r="I71" s="160"/>
      <c r="J71" s="161"/>
      <c r="K71" s="161"/>
      <c r="L71" s="160"/>
      <c r="M71" s="160"/>
      <c r="N71" s="160"/>
      <c r="O71" s="160"/>
      <c r="P71" s="160"/>
      <c r="Q71" s="221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215"/>
      <c r="AI71" s="342"/>
      <c r="AJ71" s="342"/>
      <c r="AK71" s="215"/>
      <c r="AL71" s="215"/>
      <c r="AM71" s="215"/>
      <c r="AN71" s="215"/>
      <c r="AO71" s="215"/>
      <c r="AP71" s="215"/>
      <c r="AQ71" s="215"/>
      <c r="AR71" s="115"/>
      <c r="AS71" s="115"/>
      <c r="AT71" s="115"/>
      <c r="AU71" s="115"/>
      <c r="AV71" s="115"/>
      <c r="AW71" s="115"/>
      <c r="AX71" s="115"/>
      <c r="AY71" s="115"/>
      <c r="AZ71" s="115"/>
      <c r="BA71" s="214"/>
      <c r="BB71" s="115"/>
      <c r="BC71" s="115"/>
      <c r="BD71" s="115"/>
      <c r="BE71" s="115"/>
      <c r="BF71" s="214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</row>
    <row r="72" spans="1:101" s="109" customFormat="1" ht="12.75" x14ac:dyDescent="0.2">
      <c r="A72" s="220"/>
      <c r="B72" s="160"/>
      <c r="C72" s="160"/>
      <c r="D72" s="160"/>
      <c r="E72" s="160"/>
      <c r="F72" s="160"/>
      <c r="G72" s="160"/>
      <c r="H72" s="160"/>
      <c r="I72" s="160"/>
      <c r="J72" s="161"/>
      <c r="K72" s="161"/>
      <c r="L72" s="160"/>
      <c r="M72" s="160"/>
      <c r="N72" s="160"/>
      <c r="O72" s="160"/>
      <c r="P72" s="160"/>
      <c r="Q72" s="221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215"/>
      <c r="AI72" s="342"/>
      <c r="AJ72" s="342"/>
      <c r="AK72" s="215"/>
      <c r="AL72" s="215"/>
      <c r="AM72" s="215"/>
      <c r="AN72" s="215"/>
      <c r="AO72" s="215"/>
      <c r="AP72" s="215"/>
      <c r="AQ72" s="215"/>
      <c r="AR72" s="115"/>
      <c r="AS72" s="115"/>
      <c r="AT72" s="115"/>
      <c r="AU72" s="115"/>
      <c r="AV72" s="115"/>
      <c r="AW72" s="115"/>
      <c r="AX72" s="115"/>
      <c r="AY72" s="115"/>
      <c r="AZ72" s="115"/>
      <c r="BA72" s="214"/>
      <c r="BB72" s="115"/>
      <c r="BC72" s="115"/>
      <c r="BD72" s="115"/>
      <c r="BE72" s="115"/>
      <c r="BF72" s="214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</row>
    <row r="73" spans="1:101" s="109" customFormat="1" ht="12.75" x14ac:dyDescent="0.2">
      <c r="A73" s="220"/>
      <c r="B73" s="160"/>
      <c r="C73" s="160"/>
      <c r="D73" s="160"/>
      <c r="E73" s="160"/>
      <c r="F73" s="160"/>
      <c r="G73" s="160"/>
      <c r="H73" s="160"/>
      <c r="I73" s="160"/>
      <c r="J73" s="161"/>
      <c r="K73" s="161"/>
      <c r="L73" s="160"/>
      <c r="M73" s="160"/>
      <c r="N73" s="160"/>
      <c r="O73" s="160"/>
      <c r="P73" s="160"/>
      <c r="Q73" s="221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215"/>
      <c r="AI73" s="342"/>
      <c r="AJ73" s="342"/>
      <c r="AK73" s="215"/>
      <c r="AL73" s="215"/>
      <c r="AM73" s="215"/>
      <c r="AN73" s="215"/>
      <c r="AO73" s="215"/>
      <c r="AP73" s="215"/>
      <c r="AQ73" s="215"/>
      <c r="AR73" s="115"/>
      <c r="AS73" s="115"/>
      <c r="AT73" s="115"/>
      <c r="AU73" s="115"/>
      <c r="AV73" s="115"/>
      <c r="AW73" s="115"/>
      <c r="AX73" s="115"/>
      <c r="AY73" s="115"/>
      <c r="AZ73" s="115"/>
      <c r="BA73" s="214"/>
      <c r="BB73" s="115"/>
      <c r="BC73" s="115"/>
      <c r="BD73" s="115"/>
      <c r="BE73" s="115"/>
      <c r="BF73" s="214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</row>
    <row r="74" spans="1:101" s="109" customFormat="1" ht="12.75" x14ac:dyDescent="0.2">
      <c r="A74" s="220"/>
      <c r="B74" s="160"/>
      <c r="C74" s="160"/>
      <c r="D74" s="160"/>
      <c r="E74" s="160"/>
      <c r="F74" s="160"/>
      <c r="G74" s="160"/>
      <c r="H74" s="160"/>
      <c r="I74" s="160"/>
      <c r="J74" s="161"/>
      <c r="K74" s="161"/>
      <c r="L74" s="160"/>
      <c r="M74" s="160"/>
      <c r="N74" s="160"/>
      <c r="O74" s="160"/>
      <c r="P74" s="160"/>
      <c r="Q74" s="221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215"/>
      <c r="AI74" s="342"/>
      <c r="AJ74" s="342"/>
      <c r="AK74" s="215"/>
      <c r="AL74" s="215"/>
      <c r="AM74" s="215"/>
      <c r="AN74" s="215"/>
      <c r="AO74" s="215"/>
      <c r="AP74" s="215"/>
      <c r="AQ74" s="215"/>
      <c r="AR74" s="115"/>
      <c r="AS74" s="115"/>
      <c r="AT74" s="115"/>
      <c r="AU74" s="115"/>
      <c r="AV74" s="115"/>
      <c r="AW74" s="115"/>
      <c r="AX74" s="115"/>
      <c r="AY74" s="115"/>
      <c r="AZ74" s="115"/>
      <c r="BA74" s="214"/>
      <c r="BB74" s="115"/>
      <c r="BC74" s="115"/>
      <c r="BD74" s="115"/>
      <c r="BE74" s="115"/>
      <c r="BF74" s="214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</row>
    <row r="75" spans="1:101" s="109" customFormat="1" ht="12.75" x14ac:dyDescent="0.2">
      <c r="A75" s="220"/>
      <c r="B75" s="160"/>
      <c r="C75" s="160"/>
      <c r="D75" s="160"/>
      <c r="E75" s="160"/>
      <c r="F75" s="160"/>
      <c r="G75" s="160"/>
      <c r="H75" s="160"/>
      <c r="I75" s="160"/>
      <c r="J75" s="161"/>
      <c r="K75" s="161"/>
      <c r="L75" s="160"/>
      <c r="M75" s="160"/>
      <c r="N75" s="160"/>
      <c r="O75" s="160"/>
      <c r="P75" s="160"/>
      <c r="Q75" s="221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215"/>
      <c r="AI75" s="342"/>
      <c r="AJ75" s="342"/>
      <c r="AK75" s="215"/>
      <c r="AL75" s="215"/>
      <c r="AM75" s="215"/>
      <c r="AN75" s="215"/>
      <c r="AO75" s="215"/>
      <c r="AP75" s="215"/>
      <c r="AQ75" s="215"/>
      <c r="AR75" s="115"/>
      <c r="AS75" s="115"/>
      <c r="AT75" s="115"/>
      <c r="AU75" s="115"/>
      <c r="AV75" s="115"/>
      <c r="AW75" s="115"/>
      <c r="AX75" s="115"/>
      <c r="AY75" s="115"/>
      <c r="AZ75" s="115"/>
      <c r="BA75" s="214"/>
      <c r="BB75" s="115"/>
      <c r="BC75" s="115"/>
      <c r="BD75" s="115"/>
      <c r="BE75" s="115"/>
      <c r="BF75" s="214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</row>
    <row r="76" spans="1:101" s="109" customFormat="1" ht="12.75" x14ac:dyDescent="0.2">
      <c r="A76" s="220"/>
      <c r="B76" s="160"/>
      <c r="C76" s="160"/>
      <c r="D76" s="160"/>
      <c r="E76" s="160"/>
      <c r="F76" s="160"/>
      <c r="G76" s="160"/>
      <c r="H76" s="160"/>
      <c r="I76" s="160"/>
      <c r="J76" s="161"/>
      <c r="K76" s="161"/>
      <c r="L76" s="160"/>
      <c r="M76" s="160"/>
      <c r="N76" s="160"/>
      <c r="O76" s="160"/>
      <c r="P76" s="160"/>
      <c r="Q76" s="221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215"/>
      <c r="AI76" s="342"/>
      <c r="AJ76" s="342"/>
      <c r="AK76" s="215"/>
      <c r="AL76" s="215"/>
      <c r="AM76" s="215"/>
      <c r="AN76" s="215"/>
      <c r="AO76" s="215"/>
      <c r="AP76" s="215"/>
      <c r="AQ76" s="215"/>
      <c r="AR76" s="115"/>
      <c r="AS76" s="115"/>
      <c r="AT76" s="115"/>
      <c r="AU76" s="115"/>
      <c r="AV76" s="115"/>
      <c r="AW76" s="115"/>
      <c r="AX76" s="115"/>
      <c r="AY76" s="115"/>
      <c r="AZ76" s="115"/>
      <c r="BA76" s="214"/>
      <c r="BB76" s="115"/>
      <c r="BC76" s="115"/>
      <c r="BD76" s="115"/>
      <c r="BE76" s="115"/>
      <c r="BF76" s="214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</row>
    <row r="77" spans="1:101" s="109" customFormat="1" ht="12.75" x14ac:dyDescent="0.2">
      <c r="A77" s="220"/>
      <c r="B77" s="160"/>
      <c r="C77" s="160"/>
      <c r="D77" s="160"/>
      <c r="E77" s="160"/>
      <c r="F77" s="160"/>
      <c r="G77" s="160"/>
      <c r="H77" s="160"/>
      <c r="I77" s="160"/>
      <c r="J77" s="161"/>
      <c r="K77" s="161"/>
      <c r="L77" s="160"/>
      <c r="M77" s="160"/>
      <c r="N77" s="160"/>
      <c r="O77" s="160"/>
      <c r="P77" s="160"/>
      <c r="Q77" s="221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215"/>
      <c r="AI77" s="342"/>
      <c r="AJ77" s="342"/>
      <c r="AK77" s="215"/>
      <c r="AL77" s="215"/>
      <c r="AM77" s="215"/>
      <c r="AN77" s="215"/>
      <c r="AO77" s="215"/>
      <c r="AP77" s="215"/>
      <c r="AQ77" s="215"/>
      <c r="AR77" s="115"/>
      <c r="AS77" s="115"/>
      <c r="AT77" s="115"/>
      <c r="AU77" s="115"/>
      <c r="AV77" s="115"/>
      <c r="AW77" s="115"/>
      <c r="AX77" s="115"/>
      <c r="AY77" s="115"/>
      <c r="AZ77" s="115"/>
      <c r="BA77" s="214"/>
      <c r="BB77" s="115"/>
      <c r="BC77" s="115"/>
      <c r="BD77" s="115"/>
      <c r="BE77" s="115"/>
      <c r="BF77" s="214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</row>
    <row r="78" spans="1:101" s="109" customFormat="1" ht="12.75" x14ac:dyDescent="0.2">
      <c r="A78" s="220"/>
      <c r="B78" s="160"/>
      <c r="C78" s="160"/>
      <c r="D78" s="160"/>
      <c r="E78" s="160"/>
      <c r="F78" s="160"/>
      <c r="G78" s="160"/>
      <c r="H78" s="160"/>
      <c r="I78" s="160"/>
      <c r="J78" s="161"/>
      <c r="K78" s="161"/>
      <c r="L78" s="160"/>
      <c r="M78" s="160"/>
      <c r="N78" s="160"/>
      <c r="O78" s="160"/>
      <c r="P78" s="160"/>
      <c r="Q78" s="221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215"/>
      <c r="AI78" s="342"/>
      <c r="AJ78" s="342"/>
      <c r="AK78" s="215"/>
      <c r="AL78" s="215"/>
      <c r="AM78" s="215"/>
      <c r="AN78" s="215"/>
      <c r="AO78" s="215"/>
      <c r="AP78" s="215"/>
      <c r="AQ78" s="215"/>
      <c r="AR78" s="115"/>
      <c r="AS78" s="115"/>
      <c r="AT78" s="115"/>
      <c r="AU78" s="115"/>
      <c r="AV78" s="115"/>
      <c r="AW78" s="115"/>
      <c r="AX78" s="115"/>
      <c r="AY78" s="115"/>
      <c r="AZ78" s="115"/>
      <c r="BA78" s="214"/>
      <c r="BB78" s="115"/>
      <c r="BC78" s="115"/>
      <c r="BD78" s="115"/>
      <c r="BE78" s="115"/>
      <c r="BF78" s="214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</row>
    <row r="79" spans="1:101" s="109" customFormat="1" ht="12.75" x14ac:dyDescent="0.2">
      <c r="A79" s="220"/>
      <c r="B79" s="160"/>
      <c r="C79" s="160"/>
      <c r="D79" s="160"/>
      <c r="E79" s="160"/>
      <c r="F79" s="160"/>
      <c r="G79" s="160"/>
      <c r="H79" s="160"/>
      <c r="I79" s="160"/>
      <c r="J79" s="161"/>
      <c r="K79" s="161"/>
      <c r="L79" s="160"/>
      <c r="M79" s="160"/>
      <c r="N79" s="160"/>
      <c r="O79" s="160"/>
      <c r="P79" s="160"/>
      <c r="Q79" s="221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215"/>
      <c r="AI79" s="342"/>
      <c r="AJ79" s="342"/>
      <c r="AK79" s="215"/>
      <c r="AL79" s="215"/>
      <c r="AM79" s="215"/>
      <c r="AN79" s="215"/>
      <c r="AO79" s="215"/>
      <c r="AP79" s="215"/>
      <c r="AQ79" s="215"/>
      <c r="AR79" s="115"/>
      <c r="AS79" s="115"/>
      <c r="AT79" s="115"/>
      <c r="AU79" s="115"/>
      <c r="AV79" s="115"/>
      <c r="AW79" s="115"/>
      <c r="AX79" s="115"/>
      <c r="AY79" s="115"/>
      <c r="AZ79" s="115"/>
      <c r="BA79" s="214"/>
      <c r="BB79" s="115"/>
      <c r="BC79" s="115"/>
      <c r="BD79" s="115"/>
      <c r="BE79" s="115"/>
      <c r="BF79" s="214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</row>
    <row r="80" spans="1:101" s="109" customFormat="1" ht="12.75" x14ac:dyDescent="0.2">
      <c r="A80" s="220"/>
      <c r="B80" s="160"/>
      <c r="C80" s="160"/>
      <c r="D80" s="160"/>
      <c r="E80" s="160"/>
      <c r="F80" s="160"/>
      <c r="G80" s="160"/>
      <c r="H80" s="160"/>
      <c r="I80" s="160"/>
      <c r="J80" s="161"/>
      <c r="K80" s="161"/>
      <c r="L80" s="160"/>
      <c r="M80" s="160"/>
      <c r="N80" s="160"/>
      <c r="O80" s="160"/>
      <c r="P80" s="160"/>
      <c r="Q80" s="221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215"/>
      <c r="AI80" s="342"/>
      <c r="AJ80" s="342"/>
      <c r="AK80" s="215"/>
      <c r="AL80" s="215"/>
      <c r="AM80" s="215"/>
      <c r="AN80" s="215"/>
      <c r="AO80" s="215"/>
      <c r="AP80" s="215"/>
      <c r="AQ80" s="215"/>
      <c r="AR80" s="115"/>
      <c r="AS80" s="115"/>
      <c r="AT80" s="115"/>
      <c r="AU80" s="115"/>
      <c r="AV80" s="115"/>
      <c r="AW80" s="115"/>
      <c r="AX80" s="115"/>
      <c r="AY80" s="115"/>
      <c r="AZ80" s="115"/>
      <c r="BA80" s="214"/>
      <c r="BB80" s="115"/>
      <c r="BC80" s="115"/>
      <c r="BD80" s="115"/>
      <c r="BE80" s="115"/>
      <c r="BF80" s="214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</row>
    <row r="81" spans="1:101" s="109" customFormat="1" ht="12.75" x14ac:dyDescent="0.2">
      <c r="A81" s="220"/>
      <c r="B81" s="160"/>
      <c r="C81" s="160"/>
      <c r="D81" s="160"/>
      <c r="E81" s="160"/>
      <c r="F81" s="160"/>
      <c r="G81" s="160"/>
      <c r="H81" s="160"/>
      <c r="I81" s="160"/>
      <c r="J81" s="161"/>
      <c r="K81" s="161"/>
      <c r="L81" s="160"/>
      <c r="M81" s="160"/>
      <c r="N81" s="160"/>
      <c r="O81" s="160"/>
      <c r="P81" s="160"/>
      <c r="Q81" s="221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215"/>
      <c r="AI81" s="342"/>
      <c r="AJ81" s="342"/>
      <c r="AK81" s="215"/>
      <c r="AL81" s="215"/>
      <c r="AM81" s="215"/>
      <c r="AN81" s="215"/>
      <c r="AO81" s="215"/>
      <c r="AP81" s="215"/>
      <c r="AQ81" s="215"/>
      <c r="AR81" s="115"/>
      <c r="AS81" s="115"/>
      <c r="AT81" s="115"/>
      <c r="AU81" s="115"/>
      <c r="AV81" s="115"/>
      <c r="AW81" s="115"/>
      <c r="AX81" s="115"/>
      <c r="AY81" s="115"/>
      <c r="AZ81" s="115"/>
      <c r="BA81" s="214"/>
      <c r="BB81" s="115"/>
      <c r="BC81" s="115"/>
      <c r="BD81" s="115"/>
      <c r="BE81" s="115"/>
      <c r="BF81" s="214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</row>
    <row r="82" spans="1:101" s="109" customFormat="1" ht="12.75" x14ac:dyDescent="0.2">
      <c r="A82" s="220"/>
      <c r="B82" s="160"/>
      <c r="C82" s="160"/>
      <c r="D82" s="160"/>
      <c r="E82" s="160"/>
      <c r="F82" s="160"/>
      <c r="G82" s="160"/>
      <c r="H82" s="160"/>
      <c r="I82" s="160"/>
      <c r="J82" s="161"/>
      <c r="K82" s="161"/>
      <c r="L82" s="160"/>
      <c r="M82" s="160"/>
      <c r="N82" s="160"/>
      <c r="O82" s="160"/>
      <c r="P82" s="160"/>
      <c r="Q82" s="221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215"/>
      <c r="AI82" s="342"/>
      <c r="AJ82" s="342"/>
      <c r="AK82" s="215"/>
      <c r="AL82" s="215"/>
      <c r="AM82" s="215"/>
      <c r="AN82" s="215"/>
      <c r="AO82" s="215"/>
      <c r="AP82" s="215"/>
      <c r="AQ82" s="215"/>
      <c r="AR82" s="115"/>
      <c r="AS82" s="115"/>
      <c r="AT82" s="115"/>
      <c r="AU82" s="115"/>
      <c r="AV82" s="115"/>
      <c r="AW82" s="115"/>
      <c r="AX82" s="115"/>
      <c r="AY82" s="115"/>
      <c r="AZ82" s="115"/>
      <c r="BA82" s="214"/>
      <c r="BB82" s="115"/>
      <c r="BC82" s="115"/>
      <c r="BD82" s="115"/>
      <c r="BE82" s="115"/>
      <c r="BF82" s="214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</row>
    <row r="83" spans="1:101" s="109" customFormat="1" ht="12.75" x14ac:dyDescent="0.2">
      <c r="A83" s="220"/>
      <c r="B83" s="160"/>
      <c r="C83" s="160"/>
      <c r="D83" s="160"/>
      <c r="E83" s="160"/>
      <c r="F83" s="160"/>
      <c r="G83" s="160"/>
      <c r="H83" s="160"/>
      <c r="I83" s="160"/>
      <c r="J83" s="161"/>
      <c r="K83" s="161"/>
      <c r="L83" s="160"/>
      <c r="M83" s="160"/>
      <c r="N83" s="160"/>
      <c r="O83" s="160"/>
      <c r="P83" s="160"/>
      <c r="Q83" s="221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215"/>
      <c r="AI83" s="342"/>
      <c r="AJ83" s="342"/>
      <c r="AK83" s="215"/>
      <c r="AL83" s="215"/>
      <c r="AM83" s="215"/>
      <c r="AN83" s="215"/>
      <c r="AO83" s="215"/>
      <c r="AP83" s="215"/>
      <c r="AQ83" s="215"/>
      <c r="AR83" s="115"/>
      <c r="AS83" s="115"/>
      <c r="AT83" s="115"/>
      <c r="AU83" s="115"/>
      <c r="AV83" s="115"/>
      <c r="AW83" s="115"/>
      <c r="AX83" s="115"/>
      <c r="AY83" s="115"/>
      <c r="AZ83" s="115"/>
      <c r="BA83" s="214"/>
      <c r="BB83" s="115"/>
      <c r="BC83" s="115"/>
      <c r="BD83" s="115"/>
      <c r="BE83" s="115"/>
      <c r="BF83" s="214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</row>
    <row r="84" spans="1:101" s="109" customFormat="1" ht="12.75" x14ac:dyDescent="0.2">
      <c r="A84" s="220"/>
      <c r="B84" s="160"/>
      <c r="C84" s="160"/>
      <c r="D84" s="160"/>
      <c r="E84" s="160"/>
      <c r="F84" s="160"/>
      <c r="G84" s="160"/>
      <c r="H84" s="160"/>
      <c r="I84" s="160"/>
      <c r="J84" s="161"/>
      <c r="K84" s="161"/>
      <c r="L84" s="160"/>
      <c r="M84" s="160"/>
      <c r="N84" s="160"/>
      <c r="O84" s="160"/>
      <c r="P84" s="160"/>
      <c r="Q84" s="221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215"/>
      <c r="AI84" s="342"/>
      <c r="AJ84" s="342"/>
      <c r="AK84" s="215"/>
      <c r="AL84" s="215"/>
      <c r="AM84" s="215"/>
      <c r="AN84" s="215"/>
      <c r="AO84" s="215"/>
      <c r="AP84" s="215"/>
      <c r="AQ84" s="215"/>
      <c r="AR84" s="115"/>
      <c r="AS84" s="115"/>
      <c r="AT84" s="115"/>
      <c r="AU84" s="115"/>
      <c r="AV84" s="115"/>
      <c r="AW84" s="115"/>
      <c r="AX84" s="115"/>
      <c r="AY84" s="115"/>
      <c r="AZ84" s="115"/>
      <c r="BA84" s="214"/>
      <c r="BB84" s="115"/>
      <c r="BC84" s="115"/>
      <c r="BD84" s="115"/>
      <c r="BE84" s="115"/>
      <c r="BF84" s="214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</row>
    <row r="85" spans="1:101" s="109" customFormat="1" ht="12.75" x14ac:dyDescent="0.2">
      <c r="A85" s="220"/>
      <c r="B85" s="160"/>
      <c r="C85" s="160"/>
      <c r="D85" s="160"/>
      <c r="E85" s="160"/>
      <c r="F85" s="160"/>
      <c r="G85" s="160"/>
      <c r="H85" s="160"/>
      <c r="I85" s="160"/>
      <c r="J85" s="161"/>
      <c r="K85" s="161"/>
      <c r="L85" s="160"/>
      <c r="M85" s="160"/>
      <c r="N85" s="160"/>
      <c r="O85" s="160"/>
      <c r="P85" s="160"/>
      <c r="Q85" s="221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215"/>
      <c r="AI85" s="342"/>
      <c r="AJ85" s="342"/>
      <c r="AK85" s="215"/>
      <c r="AL85" s="215"/>
      <c r="AM85" s="215"/>
      <c r="AN85" s="215"/>
      <c r="AO85" s="215"/>
      <c r="AP85" s="215"/>
      <c r="AQ85" s="215"/>
      <c r="AR85" s="115"/>
      <c r="AS85" s="115"/>
      <c r="AT85" s="115"/>
      <c r="AU85" s="115"/>
      <c r="AV85" s="115"/>
      <c r="AW85" s="115"/>
      <c r="AX85" s="115"/>
      <c r="AY85" s="115"/>
      <c r="AZ85" s="115"/>
      <c r="BA85" s="214"/>
      <c r="BB85" s="115"/>
      <c r="BC85" s="115"/>
      <c r="BD85" s="115"/>
      <c r="BE85" s="115"/>
      <c r="BF85" s="214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</row>
    <row r="86" spans="1:101" s="109" customFormat="1" ht="12.75" x14ac:dyDescent="0.2">
      <c r="A86" s="220"/>
      <c r="B86" s="160"/>
      <c r="C86" s="160"/>
      <c r="D86" s="160"/>
      <c r="E86" s="160"/>
      <c r="F86" s="160"/>
      <c r="G86" s="160"/>
      <c r="H86" s="160"/>
      <c r="I86" s="160"/>
      <c r="J86" s="161"/>
      <c r="K86" s="161"/>
      <c r="L86" s="160"/>
      <c r="M86" s="160"/>
      <c r="N86" s="160"/>
      <c r="O86" s="160"/>
      <c r="P86" s="160"/>
      <c r="Q86" s="221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215"/>
      <c r="AI86" s="342"/>
      <c r="AJ86" s="342"/>
      <c r="AK86" s="215"/>
      <c r="AL86" s="215"/>
      <c r="AM86" s="215"/>
      <c r="AN86" s="215"/>
      <c r="AO86" s="215"/>
      <c r="AP86" s="215"/>
      <c r="AQ86" s="215"/>
      <c r="AR86" s="115"/>
      <c r="AS86" s="115"/>
      <c r="AT86" s="115"/>
      <c r="AU86" s="115"/>
      <c r="AV86" s="115"/>
      <c r="AW86" s="115"/>
      <c r="AX86" s="115"/>
      <c r="AY86" s="115"/>
      <c r="AZ86" s="115"/>
      <c r="BA86" s="214"/>
      <c r="BB86" s="115"/>
      <c r="BC86" s="115"/>
      <c r="BD86" s="115"/>
      <c r="BE86" s="115"/>
      <c r="BF86" s="214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5"/>
      <c r="CV86" s="115"/>
      <c r="CW86" s="115"/>
    </row>
    <row r="87" spans="1:101" s="109" customFormat="1" ht="12.75" x14ac:dyDescent="0.2">
      <c r="A87" s="220"/>
      <c r="B87" s="160"/>
      <c r="C87" s="160"/>
      <c r="D87" s="160"/>
      <c r="E87" s="160"/>
      <c r="F87" s="160"/>
      <c r="G87" s="160"/>
      <c r="H87" s="160"/>
      <c r="I87" s="160"/>
      <c r="J87" s="161"/>
      <c r="K87" s="161"/>
      <c r="L87" s="160"/>
      <c r="M87" s="160"/>
      <c r="N87" s="160"/>
      <c r="O87" s="160"/>
      <c r="P87" s="160"/>
      <c r="Q87" s="221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215"/>
      <c r="AI87" s="342"/>
      <c r="AJ87" s="342"/>
      <c r="AK87" s="215"/>
      <c r="AL87" s="215"/>
      <c r="AM87" s="215"/>
      <c r="AN87" s="215"/>
      <c r="AO87" s="215"/>
      <c r="AP87" s="215"/>
      <c r="AQ87" s="215"/>
      <c r="AR87" s="115"/>
      <c r="AS87" s="115"/>
      <c r="AT87" s="115"/>
      <c r="AU87" s="115"/>
      <c r="AV87" s="115"/>
      <c r="AW87" s="115"/>
      <c r="AX87" s="115"/>
      <c r="AY87" s="115"/>
      <c r="AZ87" s="115"/>
      <c r="BA87" s="214"/>
      <c r="BB87" s="115"/>
      <c r="BC87" s="115"/>
      <c r="BD87" s="115"/>
      <c r="BE87" s="115"/>
      <c r="BF87" s="214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</row>
    <row r="88" spans="1:101" s="109" customFormat="1" ht="12.75" x14ac:dyDescent="0.2">
      <c r="A88" s="220"/>
      <c r="B88" s="160"/>
      <c r="C88" s="160"/>
      <c r="D88" s="160"/>
      <c r="E88" s="160"/>
      <c r="F88" s="160"/>
      <c r="G88" s="160"/>
      <c r="H88" s="160"/>
      <c r="I88" s="160"/>
      <c r="J88" s="161"/>
      <c r="K88" s="161"/>
      <c r="L88" s="160"/>
      <c r="M88" s="160"/>
      <c r="N88" s="160"/>
      <c r="O88" s="160"/>
      <c r="P88" s="160"/>
      <c r="Q88" s="221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215"/>
      <c r="AI88" s="342"/>
      <c r="AJ88" s="342"/>
      <c r="AK88" s="215"/>
      <c r="AL88" s="215"/>
      <c r="AM88" s="215"/>
      <c r="AN88" s="215"/>
      <c r="AO88" s="215"/>
      <c r="AP88" s="215"/>
      <c r="AQ88" s="215"/>
      <c r="AR88" s="115"/>
      <c r="AS88" s="115"/>
      <c r="AT88" s="115"/>
      <c r="AU88" s="115"/>
      <c r="AV88" s="115"/>
      <c r="AW88" s="115"/>
      <c r="AX88" s="115"/>
      <c r="AY88" s="115"/>
      <c r="AZ88" s="115"/>
      <c r="BA88" s="214"/>
      <c r="BB88" s="115"/>
      <c r="BC88" s="115"/>
      <c r="BD88" s="115"/>
      <c r="BE88" s="115"/>
      <c r="BF88" s="214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115"/>
      <c r="CJ88" s="1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15"/>
      <c r="CU88" s="115"/>
      <c r="CV88" s="115"/>
      <c r="CW88" s="115"/>
    </row>
    <row r="89" spans="1:101" s="109" customFormat="1" ht="12.75" x14ac:dyDescent="0.2">
      <c r="A89" s="220"/>
      <c r="B89" s="160"/>
      <c r="C89" s="160"/>
      <c r="D89" s="160"/>
      <c r="E89" s="160"/>
      <c r="F89" s="160"/>
      <c r="G89" s="160"/>
      <c r="H89" s="160"/>
      <c r="I89" s="160"/>
      <c r="J89" s="161"/>
      <c r="K89" s="161"/>
      <c r="L89" s="160"/>
      <c r="M89" s="160"/>
      <c r="N89" s="160"/>
      <c r="O89" s="160"/>
      <c r="P89" s="160"/>
      <c r="Q89" s="221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215"/>
      <c r="AI89" s="342"/>
      <c r="AJ89" s="342"/>
      <c r="AK89" s="215"/>
      <c r="AL89" s="215"/>
      <c r="AM89" s="215"/>
      <c r="AN89" s="215"/>
      <c r="AO89" s="215"/>
      <c r="AP89" s="215"/>
      <c r="AQ89" s="215"/>
      <c r="AR89" s="115"/>
      <c r="AS89" s="115"/>
      <c r="AT89" s="115"/>
      <c r="AU89" s="115"/>
      <c r="AV89" s="115"/>
      <c r="AW89" s="115"/>
      <c r="AX89" s="115"/>
      <c r="AY89" s="115"/>
      <c r="AZ89" s="115"/>
      <c r="BA89" s="214"/>
      <c r="BB89" s="115"/>
      <c r="BC89" s="115"/>
      <c r="BD89" s="115"/>
      <c r="BE89" s="115"/>
      <c r="BF89" s="214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115"/>
      <c r="CE89" s="115"/>
      <c r="CF89" s="115"/>
      <c r="CG89" s="115"/>
      <c r="CH89" s="115"/>
      <c r="CI89" s="115"/>
      <c r="CJ89" s="115"/>
      <c r="CK89" s="115"/>
      <c r="CL89" s="115"/>
      <c r="CM89" s="115"/>
      <c r="CN89" s="115"/>
      <c r="CO89" s="115"/>
      <c r="CP89" s="115"/>
      <c r="CQ89" s="115"/>
      <c r="CR89" s="115"/>
      <c r="CS89" s="115"/>
      <c r="CT89" s="115"/>
      <c r="CU89" s="115"/>
      <c r="CV89" s="115"/>
      <c r="CW89" s="115"/>
    </row>
    <row r="90" spans="1:101" s="109" customFormat="1" ht="12.75" x14ac:dyDescent="0.2">
      <c r="A90" s="220"/>
      <c r="B90" s="160"/>
      <c r="C90" s="160"/>
      <c r="D90" s="160"/>
      <c r="E90" s="160"/>
      <c r="F90" s="160"/>
      <c r="G90" s="160"/>
      <c r="H90" s="160"/>
      <c r="I90" s="160"/>
      <c r="J90" s="161"/>
      <c r="K90" s="161"/>
      <c r="L90" s="160"/>
      <c r="M90" s="160"/>
      <c r="N90" s="160"/>
      <c r="O90" s="160"/>
      <c r="P90" s="160"/>
      <c r="Q90" s="221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215"/>
      <c r="AI90" s="342"/>
      <c r="AJ90" s="342"/>
      <c r="AK90" s="215"/>
      <c r="AL90" s="215"/>
      <c r="AM90" s="215"/>
      <c r="AN90" s="215"/>
      <c r="AO90" s="215"/>
      <c r="AP90" s="215"/>
      <c r="AQ90" s="215"/>
      <c r="AR90" s="115"/>
      <c r="AS90" s="115"/>
      <c r="AT90" s="115"/>
      <c r="AU90" s="115"/>
      <c r="AV90" s="115"/>
      <c r="AW90" s="115"/>
      <c r="AX90" s="115"/>
      <c r="AY90" s="115"/>
      <c r="AZ90" s="115"/>
      <c r="BA90" s="214"/>
      <c r="BB90" s="115"/>
      <c r="BC90" s="115"/>
      <c r="BD90" s="115"/>
      <c r="BE90" s="115"/>
      <c r="BF90" s="214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115"/>
    </row>
    <row r="91" spans="1:101" s="109" customFormat="1" ht="12.75" x14ac:dyDescent="0.2">
      <c r="A91" s="220"/>
      <c r="B91" s="160"/>
      <c r="C91" s="160"/>
      <c r="D91" s="160"/>
      <c r="E91" s="160"/>
      <c r="F91" s="160"/>
      <c r="G91" s="160"/>
      <c r="H91" s="160"/>
      <c r="I91" s="160"/>
      <c r="J91" s="161"/>
      <c r="K91" s="161"/>
      <c r="L91" s="160"/>
      <c r="M91" s="160"/>
      <c r="N91" s="160"/>
      <c r="O91" s="160"/>
      <c r="P91" s="160"/>
      <c r="Q91" s="221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215"/>
      <c r="AI91" s="342"/>
      <c r="AJ91" s="342"/>
      <c r="AK91" s="215"/>
      <c r="AL91" s="215"/>
      <c r="AM91" s="215"/>
      <c r="AN91" s="215"/>
      <c r="AO91" s="215"/>
      <c r="AP91" s="215"/>
      <c r="AQ91" s="215"/>
      <c r="AR91" s="115"/>
      <c r="AS91" s="115"/>
      <c r="AT91" s="115"/>
      <c r="AU91" s="115"/>
      <c r="AV91" s="115"/>
      <c r="AW91" s="115"/>
      <c r="AX91" s="115"/>
      <c r="AY91" s="115"/>
      <c r="AZ91" s="115"/>
      <c r="BA91" s="214"/>
      <c r="BB91" s="115"/>
      <c r="BC91" s="115"/>
      <c r="BD91" s="115"/>
      <c r="BE91" s="115"/>
      <c r="BF91" s="214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15"/>
      <c r="CD91" s="115"/>
      <c r="CE91" s="115"/>
      <c r="CF91" s="115"/>
      <c r="CG91" s="115"/>
      <c r="CH91" s="115"/>
      <c r="CI91" s="115"/>
      <c r="CJ91" s="115"/>
      <c r="CK91" s="115"/>
      <c r="CL91" s="115"/>
      <c r="CM91" s="115"/>
      <c r="CN91" s="115"/>
      <c r="CO91" s="115"/>
      <c r="CP91" s="115"/>
      <c r="CQ91" s="115"/>
      <c r="CR91" s="115"/>
      <c r="CS91" s="115"/>
      <c r="CT91" s="115"/>
      <c r="CU91" s="115"/>
      <c r="CV91" s="115"/>
      <c r="CW91" s="115"/>
    </row>
    <row r="92" spans="1:101" s="109" customFormat="1" ht="12.75" x14ac:dyDescent="0.2">
      <c r="A92" s="220"/>
      <c r="B92" s="160"/>
      <c r="C92" s="160"/>
      <c r="D92" s="160"/>
      <c r="E92" s="160"/>
      <c r="F92" s="160"/>
      <c r="G92" s="160"/>
      <c r="H92" s="160"/>
      <c r="I92" s="160"/>
      <c r="J92" s="161"/>
      <c r="K92" s="161"/>
      <c r="L92" s="160"/>
      <c r="M92" s="160"/>
      <c r="N92" s="160"/>
      <c r="O92" s="160"/>
      <c r="P92" s="160"/>
      <c r="Q92" s="221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215"/>
      <c r="AI92" s="342"/>
      <c r="AJ92" s="342"/>
      <c r="AK92" s="215"/>
      <c r="AL92" s="215"/>
      <c r="AM92" s="215"/>
      <c r="AN92" s="215"/>
      <c r="AO92" s="215"/>
      <c r="AP92" s="215"/>
      <c r="AQ92" s="215"/>
      <c r="AR92" s="115"/>
      <c r="AS92" s="115"/>
      <c r="AT92" s="115"/>
      <c r="AU92" s="115"/>
      <c r="AV92" s="115"/>
      <c r="AW92" s="115"/>
      <c r="AX92" s="115"/>
      <c r="AY92" s="115"/>
      <c r="AZ92" s="115"/>
      <c r="BA92" s="214"/>
      <c r="BB92" s="115"/>
      <c r="BC92" s="115"/>
      <c r="BD92" s="115"/>
      <c r="BE92" s="115"/>
      <c r="BF92" s="214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</row>
    <row r="93" spans="1:101" s="109" customFormat="1" ht="12.75" x14ac:dyDescent="0.2">
      <c r="A93" s="220"/>
      <c r="B93" s="160"/>
      <c r="C93" s="160"/>
      <c r="D93" s="160"/>
      <c r="E93" s="160"/>
      <c r="F93" s="160"/>
      <c r="G93" s="160"/>
      <c r="H93" s="160"/>
      <c r="I93" s="160"/>
      <c r="J93" s="161"/>
      <c r="K93" s="161"/>
      <c r="L93" s="160"/>
      <c r="M93" s="160"/>
      <c r="N93" s="160"/>
      <c r="O93" s="160"/>
      <c r="P93" s="160"/>
      <c r="Q93" s="221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215"/>
      <c r="AI93" s="342"/>
      <c r="AJ93" s="342"/>
      <c r="AK93" s="215"/>
      <c r="AL93" s="215"/>
      <c r="AM93" s="215"/>
      <c r="AN93" s="215"/>
      <c r="AO93" s="215"/>
      <c r="AP93" s="215"/>
      <c r="AQ93" s="215"/>
      <c r="AR93" s="115"/>
      <c r="AS93" s="115"/>
      <c r="AT93" s="115"/>
      <c r="AU93" s="115"/>
      <c r="AV93" s="115"/>
      <c r="AW93" s="115"/>
      <c r="AX93" s="115"/>
      <c r="AY93" s="115"/>
      <c r="AZ93" s="115"/>
      <c r="BA93" s="214"/>
      <c r="BB93" s="115"/>
      <c r="BC93" s="115"/>
      <c r="BD93" s="115"/>
      <c r="BE93" s="115"/>
      <c r="BF93" s="214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</row>
    <row r="94" spans="1:101" s="109" customFormat="1" ht="12.75" x14ac:dyDescent="0.2">
      <c r="A94" s="220"/>
      <c r="B94" s="160"/>
      <c r="C94" s="160"/>
      <c r="D94" s="160"/>
      <c r="E94" s="160"/>
      <c r="F94" s="160"/>
      <c r="G94" s="160"/>
      <c r="H94" s="160"/>
      <c r="I94" s="160"/>
      <c r="J94" s="161"/>
      <c r="K94" s="161"/>
      <c r="L94" s="160"/>
      <c r="M94" s="160"/>
      <c r="N94" s="160"/>
      <c r="O94" s="160"/>
      <c r="P94" s="160"/>
      <c r="Q94" s="221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215"/>
      <c r="AI94" s="342"/>
      <c r="AJ94" s="342"/>
      <c r="AK94" s="215"/>
      <c r="AL94" s="215"/>
      <c r="AM94" s="215"/>
      <c r="AN94" s="215"/>
      <c r="AO94" s="215"/>
      <c r="AP94" s="215"/>
      <c r="AQ94" s="215"/>
      <c r="AR94" s="115"/>
      <c r="AS94" s="115"/>
      <c r="AT94" s="115"/>
      <c r="AU94" s="115"/>
      <c r="AV94" s="115"/>
      <c r="AW94" s="115"/>
      <c r="AX94" s="115"/>
      <c r="AY94" s="115"/>
      <c r="AZ94" s="115"/>
      <c r="BA94" s="214"/>
      <c r="BB94" s="115"/>
      <c r="BC94" s="115"/>
      <c r="BD94" s="115"/>
      <c r="BE94" s="115"/>
      <c r="BF94" s="214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</row>
    <row r="95" spans="1:101" s="109" customFormat="1" ht="12.75" x14ac:dyDescent="0.2">
      <c r="A95" s="220"/>
      <c r="B95" s="160"/>
      <c r="C95" s="160"/>
      <c r="D95" s="160"/>
      <c r="E95" s="160"/>
      <c r="F95" s="160"/>
      <c r="G95" s="160"/>
      <c r="H95" s="160"/>
      <c r="I95" s="160"/>
      <c r="J95" s="161"/>
      <c r="K95" s="161"/>
      <c r="L95" s="160"/>
      <c r="M95" s="160"/>
      <c r="N95" s="160"/>
      <c r="O95" s="160"/>
      <c r="P95" s="160"/>
      <c r="Q95" s="221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215"/>
      <c r="AI95" s="342"/>
      <c r="AJ95" s="342"/>
      <c r="AK95" s="215"/>
      <c r="AL95" s="215"/>
      <c r="AM95" s="215"/>
      <c r="AN95" s="215"/>
      <c r="AO95" s="215"/>
      <c r="AP95" s="215"/>
      <c r="AQ95" s="215"/>
      <c r="AR95" s="115"/>
      <c r="AS95" s="115"/>
      <c r="AT95" s="115"/>
      <c r="AU95" s="115"/>
      <c r="AV95" s="115"/>
      <c r="AW95" s="115"/>
      <c r="AX95" s="115"/>
      <c r="AY95" s="115"/>
      <c r="AZ95" s="115"/>
      <c r="BA95" s="214"/>
      <c r="BB95" s="115"/>
      <c r="BC95" s="115"/>
      <c r="BD95" s="115"/>
      <c r="BE95" s="115"/>
      <c r="BF95" s="214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</row>
    <row r="96" spans="1:101" s="109" customFormat="1" ht="12.75" x14ac:dyDescent="0.2">
      <c r="A96" s="220"/>
      <c r="B96" s="160"/>
      <c r="C96" s="160"/>
      <c r="D96" s="160"/>
      <c r="E96" s="160"/>
      <c r="F96" s="160"/>
      <c r="G96" s="160"/>
      <c r="H96" s="160"/>
      <c r="I96" s="160"/>
      <c r="J96" s="161"/>
      <c r="K96" s="161"/>
      <c r="L96" s="160"/>
      <c r="M96" s="160"/>
      <c r="N96" s="160"/>
      <c r="O96" s="160"/>
      <c r="P96" s="160"/>
      <c r="Q96" s="221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215"/>
      <c r="AI96" s="342"/>
      <c r="AJ96" s="342"/>
      <c r="AK96" s="215"/>
      <c r="AL96" s="215"/>
      <c r="AM96" s="215"/>
      <c r="AN96" s="215"/>
      <c r="AO96" s="215"/>
      <c r="AP96" s="215"/>
      <c r="AQ96" s="215"/>
      <c r="AR96" s="115"/>
      <c r="AS96" s="115"/>
      <c r="AT96" s="115"/>
      <c r="AU96" s="115"/>
      <c r="AV96" s="115"/>
      <c r="AW96" s="115"/>
      <c r="AX96" s="115"/>
      <c r="AY96" s="115"/>
      <c r="AZ96" s="115"/>
      <c r="BA96" s="214"/>
      <c r="BB96" s="115"/>
      <c r="BC96" s="115"/>
      <c r="BD96" s="115"/>
      <c r="BE96" s="115"/>
      <c r="BF96" s="214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</row>
    <row r="97" spans="1:101" s="109" customFormat="1" ht="12.75" x14ac:dyDescent="0.2">
      <c r="A97" s="220"/>
      <c r="B97" s="160"/>
      <c r="C97" s="160"/>
      <c r="D97" s="160"/>
      <c r="E97" s="160"/>
      <c r="F97" s="160"/>
      <c r="G97" s="160"/>
      <c r="H97" s="160"/>
      <c r="I97" s="160"/>
      <c r="J97" s="161"/>
      <c r="K97" s="161"/>
      <c r="L97" s="160"/>
      <c r="M97" s="160"/>
      <c r="N97" s="160"/>
      <c r="O97" s="160"/>
      <c r="P97" s="160"/>
      <c r="Q97" s="221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215"/>
      <c r="AI97" s="342"/>
      <c r="AJ97" s="342"/>
      <c r="AK97" s="215"/>
      <c r="AL97" s="215"/>
      <c r="AM97" s="215"/>
      <c r="AN97" s="215"/>
      <c r="AO97" s="215"/>
      <c r="AP97" s="215"/>
      <c r="AQ97" s="215"/>
      <c r="AR97" s="115"/>
      <c r="AS97" s="115"/>
      <c r="AT97" s="115"/>
      <c r="AU97" s="115"/>
      <c r="AV97" s="115"/>
      <c r="AW97" s="115"/>
      <c r="AX97" s="115"/>
      <c r="AY97" s="115"/>
      <c r="AZ97" s="115"/>
      <c r="BA97" s="214"/>
      <c r="BB97" s="115"/>
      <c r="BC97" s="115"/>
      <c r="BD97" s="115"/>
      <c r="BE97" s="115"/>
      <c r="BF97" s="214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</row>
    <row r="98" spans="1:101" s="109" customFormat="1" ht="12.75" x14ac:dyDescent="0.2">
      <c r="A98" s="220"/>
      <c r="B98" s="160"/>
      <c r="C98" s="160"/>
      <c r="D98" s="160"/>
      <c r="E98" s="160"/>
      <c r="F98" s="160"/>
      <c r="G98" s="160"/>
      <c r="H98" s="160"/>
      <c r="I98" s="160"/>
      <c r="J98" s="161"/>
      <c r="K98" s="161"/>
      <c r="L98" s="160"/>
      <c r="M98" s="160"/>
      <c r="N98" s="160"/>
      <c r="O98" s="160"/>
      <c r="P98" s="160"/>
      <c r="Q98" s="221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215"/>
      <c r="AI98" s="342"/>
      <c r="AJ98" s="342"/>
      <c r="AK98" s="215"/>
      <c r="AL98" s="215"/>
      <c r="AM98" s="215"/>
      <c r="AN98" s="215"/>
      <c r="AO98" s="215"/>
      <c r="AP98" s="215"/>
      <c r="AQ98" s="215"/>
      <c r="AR98" s="115"/>
      <c r="AS98" s="115"/>
      <c r="AT98" s="115"/>
      <c r="AU98" s="115"/>
      <c r="AV98" s="115"/>
      <c r="AW98" s="115"/>
      <c r="AX98" s="115"/>
      <c r="AY98" s="115"/>
      <c r="AZ98" s="115"/>
      <c r="BA98" s="214"/>
      <c r="BB98" s="115"/>
      <c r="BC98" s="115"/>
      <c r="BD98" s="115"/>
      <c r="BE98" s="115"/>
      <c r="BF98" s="214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</row>
    <row r="99" spans="1:101" s="109" customFormat="1" ht="12.75" x14ac:dyDescent="0.2">
      <c r="A99" s="220"/>
      <c r="B99" s="160"/>
      <c r="C99" s="160"/>
      <c r="D99" s="160"/>
      <c r="E99" s="160"/>
      <c r="F99" s="160"/>
      <c r="G99" s="160"/>
      <c r="H99" s="160"/>
      <c r="I99" s="160"/>
      <c r="J99" s="161"/>
      <c r="K99" s="161"/>
      <c r="L99" s="160"/>
      <c r="M99" s="160"/>
      <c r="N99" s="160"/>
      <c r="O99" s="160"/>
      <c r="P99" s="160"/>
      <c r="Q99" s="221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215"/>
      <c r="AI99" s="342"/>
      <c r="AJ99" s="342"/>
      <c r="AK99" s="215"/>
      <c r="AL99" s="215"/>
      <c r="AM99" s="215"/>
      <c r="AN99" s="215"/>
      <c r="AO99" s="215"/>
      <c r="AP99" s="215"/>
      <c r="AQ99" s="215"/>
      <c r="AR99" s="115"/>
      <c r="AS99" s="115"/>
      <c r="AT99" s="115"/>
      <c r="AU99" s="115"/>
      <c r="AV99" s="115"/>
      <c r="AW99" s="115"/>
      <c r="AX99" s="115"/>
      <c r="AY99" s="115"/>
      <c r="AZ99" s="115"/>
      <c r="BA99" s="214"/>
      <c r="BB99" s="115"/>
      <c r="BC99" s="115"/>
      <c r="BD99" s="115"/>
      <c r="BE99" s="115"/>
      <c r="BF99" s="214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15"/>
      <c r="CU99" s="115"/>
      <c r="CV99" s="115"/>
      <c r="CW99" s="115"/>
    </row>
    <row r="100" spans="1:101" s="109" customFormat="1" ht="12.75" x14ac:dyDescent="0.2">
      <c r="A100" s="220"/>
      <c r="B100" s="160"/>
      <c r="C100" s="160"/>
      <c r="D100" s="160"/>
      <c r="E100" s="160"/>
      <c r="F100" s="160"/>
      <c r="G100" s="160"/>
      <c r="H100" s="160"/>
      <c r="I100" s="160"/>
      <c r="J100" s="161"/>
      <c r="K100" s="161"/>
      <c r="L100" s="160"/>
      <c r="M100" s="160"/>
      <c r="N100" s="160"/>
      <c r="O100" s="160"/>
      <c r="P100" s="160"/>
      <c r="Q100" s="221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215"/>
      <c r="AI100" s="342"/>
      <c r="AJ100" s="342"/>
      <c r="AK100" s="215"/>
      <c r="AL100" s="215"/>
      <c r="AM100" s="215"/>
      <c r="AN100" s="215"/>
      <c r="AO100" s="215"/>
      <c r="AP100" s="215"/>
      <c r="AQ100" s="2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214"/>
      <c r="BB100" s="115"/>
      <c r="BC100" s="115"/>
      <c r="BD100" s="115"/>
      <c r="BE100" s="115"/>
      <c r="BF100" s="214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</row>
    <row r="101" spans="1:101" s="109" customFormat="1" ht="12.75" x14ac:dyDescent="0.2">
      <c r="A101" s="220"/>
      <c r="B101" s="160"/>
      <c r="C101" s="160"/>
      <c r="D101" s="160"/>
      <c r="E101" s="160"/>
      <c r="F101" s="160"/>
      <c r="G101" s="160"/>
      <c r="H101" s="160"/>
      <c r="I101" s="160"/>
      <c r="J101" s="161"/>
      <c r="K101" s="161"/>
      <c r="L101" s="160"/>
      <c r="M101" s="160"/>
      <c r="N101" s="160"/>
      <c r="O101" s="160"/>
      <c r="P101" s="160"/>
      <c r="Q101" s="221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215"/>
      <c r="AI101" s="342"/>
      <c r="AJ101" s="342"/>
      <c r="AK101" s="215"/>
      <c r="AL101" s="215"/>
      <c r="AM101" s="215"/>
      <c r="AN101" s="215"/>
      <c r="AO101" s="215"/>
      <c r="AP101" s="215"/>
      <c r="AQ101" s="2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214"/>
      <c r="BB101" s="115"/>
      <c r="BC101" s="115"/>
      <c r="BD101" s="115"/>
      <c r="BE101" s="115"/>
      <c r="BF101" s="214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</row>
    <row r="102" spans="1:101" s="109" customFormat="1" ht="12.75" x14ac:dyDescent="0.2">
      <c r="A102" s="220"/>
      <c r="B102" s="160"/>
      <c r="C102" s="160"/>
      <c r="D102" s="160"/>
      <c r="E102" s="160"/>
      <c r="F102" s="160"/>
      <c r="G102" s="160"/>
      <c r="H102" s="160"/>
      <c r="I102" s="160"/>
      <c r="J102" s="161"/>
      <c r="K102" s="161"/>
      <c r="L102" s="160"/>
      <c r="M102" s="160"/>
      <c r="N102" s="160"/>
      <c r="O102" s="160"/>
      <c r="P102" s="160"/>
      <c r="Q102" s="221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215"/>
      <c r="AI102" s="342"/>
      <c r="AJ102" s="342"/>
      <c r="AK102" s="215"/>
      <c r="AL102" s="215"/>
      <c r="AM102" s="215"/>
      <c r="AN102" s="215"/>
      <c r="AO102" s="215"/>
      <c r="AP102" s="215"/>
      <c r="AQ102" s="2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214"/>
      <c r="BB102" s="115"/>
      <c r="BC102" s="115"/>
      <c r="BD102" s="115"/>
      <c r="BE102" s="115"/>
      <c r="BF102" s="214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</row>
    <row r="103" spans="1:101" s="109" customFormat="1" ht="12.75" x14ac:dyDescent="0.2">
      <c r="A103" s="220"/>
      <c r="B103" s="160"/>
      <c r="C103" s="160"/>
      <c r="D103" s="160"/>
      <c r="E103" s="160"/>
      <c r="F103" s="160"/>
      <c r="G103" s="160"/>
      <c r="H103" s="160"/>
      <c r="I103" s="160"/>
      <c r="J103" s="161"/>
      <c r="K103" s="161"/>
      <c r="L103" s="160"/>
      <c r="M103" s="160"/>
      <c r="N103" s="160"/>
      <c r="O103" s="160"/>
      <c r="P103" s="160"/>
      <c r="Q103" s="221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215"/>
      <c r="AI103" s="342"/>
      <c r="AJ103" s="342"/>
      <c r="AK103" s="215"/>
      <c r="AL103" s="215"/>
      <c r="AM103" s="215"/>
      <c r="AN103" s="215"/>
      <c r="AO103" s="215"/>
      <c r="AP103" s="215"/>
      <c r="AQ103" s="2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214"/>
      <c r="BB103" s="115"/>
      <c r="BC103" s="115"/>
      <c r="BD103" s="115"/>
      <c r="BE103" s="115"/>
      <c r="BF103" s="214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</row>
    <row r="104" spans="1:101" s="109" customFormat="1" ht="12.75" x14ac:dyDescent="0.2">
      <c r="A104" s="220"/>
      <c r="B104" s="160"/>
      <c r="C104" s="160"/>
      <c r="D104" s="160"/>
      <c r="E104" s="160"/>
      <c r="F104" s="160"/>
      <c r="G104" s="160"/>
      <c r="H104" s="160"/>
      <c r="I104" s="160"/>
      <c r="J104" s="161"/>
      <c r="K104" s="161"/>
      <c r="L104" s="160"/>
      <c r="M104" s="160"/>
      <c r="N104" s="160"/>
      <c r="O104" s="160"/>
      <c r="P104" s="160"/>
      <c r="Q104" s="221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215"/>
      <c r="AI104" s="342"/>
      <c r="AJ104" s="342"/>
      <c r="AK104" s="215"/>
      <c r="AL104" s="215"/>
      <c r="AM104" s="215"/>
      <c r="AN104" s="215"/>
      <c r="AO104" s="215"/>
      <c r="AP104" s="215"/>
      <c r="AQ104" s="2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214"/>
      <c r="BB104" s="115"/>
      <c r="BC104" s="115"/>
      <c r="BD104" s="115"/>
      <c r="BE104" s="115"/>
      <c r="BF104" s="214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</row>
    <row r="105" spans="1:101" s="109" customFormat="1" ht="12.75" x14ac:dyDescent="0.2">
      <c r="A105" s="220"/>
      <c r="B105" s="160"/>
      <c r="C105" s="160"/>
      <c r="D105" s="160"/>
      <c r="E105" s="160"/>
      <c r="F105" s="160"/>
      <c r="G105" s="160"/>
      <c r="H105" s="160"/>
      <c r="I105" s="160"/>
      <c r="J105" s="161"/>
      <c r="K105" s="161"/>
      <c r="L105" s="160"/>
      <c r="M105" s="160"/>
      <c r="N105" s="160"/>
      <c r="O105" s="160"/>
      <c r="P105" s="160"/>
      <c r="Q105" s="221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215"/>
      <c r="AI105" s="342"/>
      <c r="AJ105" s="342"/>
      <c r="AK105" s="215"/>
      <c r="AL105" s="215"/>
      <c r="AM105" s="215"/>
      <c r="AN105" s="215"/>
      <c r="AO105" s="215"/>
      <c r="AP105" s="215"/>
      <c r="AQ105" s="2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214"/>
      <c r="BB105" s="115"/>
      <c r="BC105" s="115"/>
      <c r="BD105" s="115"/>
      <c r="BE105" s="115"/>
      <c r="BF105" s="214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</row>
    <row r="106" spans="1:101" s="109" customFormat="1" ht="12.75" x14ac:dyDescent="0.2">
      <c r="A106" s="220"/>
      <c r="B106" s="160"/>
      <c r="C106" s="160"/>
      <c r="D106" s="160"/>
      <c r="E106" s="160"/>
      <c r="F106" s="160"/>
      <c r="G106" s="160"/>
      <c r="H106" s="160"/>
      <c r="I106" s="160"/>
      <c r="J106" s="161"/>
      <c r="K106" s="161"/>
      <c r="L106" s="160"/>
      <c r="M106" s="160"/>
      <c r="N106" s="160"/>
      <c r="O106" s="160"/>
      <c r="P106" s="160"/>
      <c r="Q106" s="221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214"/>
      <c r="AJ106" s="214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214"/>
      <c r="BB106" s="115"/>
      <c r="BC106" s="115"/>
      <c r="BD106" s="115"/>
      <c r="BE106" s="115"/>
      <c r="BF106" s="214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</row>
    <row r="107" spans="1:101" s="109" customFormat="1" ht="12.75" x14ac:dyDescent="0.2">
      <c r="A107" s="220"/>
      <c r="B107" s="160"/>
      <c r="C107" s="160"/>
      <c r="D107" s="160"/>
      <c r="E107" s="160"/>
      <c r="F107" s="160"/>
      <c r="G107" s="160"/>
      <c r="H107" s="160"/>
      <c r="I107" s="160"/>
      <c r="J107" s="161"/>
      <c r="K107" s="161"/>
      <c r="L107" s="160"/>
      <c r="M107" s="160"/>
      <c r="N107" s="160"/>
      <c r="O107" s="160"/>
      <c r="P107" s="160"/>
      <c r="Q107" s="221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214"/>
      <c r="AJ107" s="214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214"/>
      <c r="BB107" s="115"/>
      <c r="BC107" s="115"/>
      <c r="BD107" s="115"/>
      <c r="BE107" s="115"/>
      <c r="BF107" s="214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</row>
    <row r="108" spans="1:101" s="412" customFormat="1" ht="15.75" customHeight="1" x14ac:dyDescent="0.25">
      <c r="A108" s="405"/>
      <c r="B108" s="406"/>
      <c r="C108" s="406"/>
      <c r="D108" s="406"/>
      <c r="E108" s="406"/>
      <c r="F108" s="406"/>
      <c r="G108" s="406"/>
      <c r="H108" s="406"/>
      <c r="I108" s="406"/>
      <c r="J108" s="407"/>
      <c r="K108" s="407"/>
      <c r="L108" s="406"/>
      <c r="M108" s="406"/>
      <c r="N108" s="406"/>
      <c r="O108" s="406"/>
      <c r="P108" s="406"/>
      <c r="Q108" s="408"/>
      <c r="R108" s="409"/>
      <c r="S108" s="409"/>
      <c r="T108" s="409"/>
      <c r="U108" s="409"/>
      <c r="V108" s="409"/>
      <c r="W108" s="409"/>
      <c r="X108" s="409"/>
      <c r="Y108" s="409"/>
      <c r="Z108" s="409"/>
      <c r="AA108" s="409"/>
      <c r="AB108" s="409"/>
      <c r="AC108" s="409"/>
      <c r="AD108" s="409"/>
      <c r="AE108" s="409"/>
      <c r="AF108" s="409"/>
      <c r="AG108" s="409"/>
      <c r="AH108" s="403" t="s">
        <v>226</v>
      </c>
      <c r="AI108" s="410" t="s">
        <v>347</v>
      </c>
      <c r="AJ108" s="410" t="s">
        <v>357</v>
      </c>
      <c r="AK108" s="411" t="s">
        <v>59</v>
      </c>
      <c r="AL108" s="420" t="s">
        <v>88</v>
      </c>
      <c r="AM108" s="411" t="s">
        <v>12</v>
      </c>
      <c r="AN108" s="411" t="s">
        <v>360</v>
      </c>
      <c r="AO108" s="411"/>
      <c r="AP108" s="411"/>
      <c r="AQ108" s="411"/>
      <c r="AR108" s="411"/>
      <c r="AS108" s="411"/>
      <c r="AU108" s="411"/>
      <c r="AV108" s="411"/>
      <c r="AW108" s="419"/>
      <c r="AX108" s="418"/>
      <c r="AY108" s="418"/>
      <c r="AZ108" s="418"/>
      <c r="BA108" s="417"/>
      <c r="BB108" s="417"/>
      <c r="BD108" s="417"/>
      <c r="BE108" s="417"/>
      <c r="BF108" s="417"/>
      <c r="BG108" s="418"/>
      <c r="BH108" s="417"/>
      <c r="BI108" s="317"/>
      <c r="BJ108" s="318"/>
      <c r="BK108" s="318"/>
      <c r="BL108" s="409"/>
      <c r="BM108" s="409"/>
      <c r="BN108" s="409"/>
      <c r="BO108" s="409"/>
      <c r="BP108" s="409"/>
      <c r="BQ108" s="409"/>
      <c r="BR108" s="409"/>
      <c r="BS108" s="409"/>
      <c r="BT108" s="409"/>
      <c r="BU108" s="409"/>
      <c r="BV108" s="409"/>
      <c r="BW108" s="409"/>
      <c r="BX108" s="409"/>
      <c r="BY108" s="409"/>
      <c r="BZ108" s="409"/>
      <c r="CA108" s="409"/>
      <c r="CB108" s="409"/>
      <c r="CC108" s="409"/>
      <c r="CD108" s="409"/>
      <c r="CE108" s="409"/>
      <c r="CF108" s="409"/>
      <c r="CG108" s="409"/>
      <c r="CH108" s="409"/>
      <c r="CI108" s="409"/>
      <c r="CJ108" s="409"/>
      <c r="CK108" s="409"/>
      <c r="CL108" s="409"/>
      <c r="CM108" s="409"/>
      <c r="CN108" s="409"/>
      <c r="CO108" s="409"/>
      <c r="CP108" s="409"/>
      <c r="CQ108" s="409"/>
      <c r="CR108" s="409"/>
      <c r="CS108" s="409"/>
      <c r="CT108" s="409"/>
      <c r="CU108" s="409"/>
      <c r="CV108" s="409"/>
      <c r="CW108" s="409"/>
    </row>
    <row r="109" spans="1:101" s="109" customFormat="1" ht="15.75" customHeight="1" x14ac:dyDescent="0.2">
      <c r="A109" s="220"/>
      <c r="B109" s="160"/>
      <c r="C109" s="160"/>
      <c r="D109" s="160"/>
      <c r="E109" s="160"/>
      <c r="F109" s="160"/>
      <c r="G109" s="160"/>
      <c r="H109" s="160"/>
      <c r="I109" s="160"/>
      <c r="J109" s="161"/>
      <c r="K109" s="161"/>
      <c r="L109" s="160"/>
      <c r="M109" s="160"/>
      <c r="N109" s="160"/>
      <c r="O109" s="160"/>
      <c r="P109" s="160"/>
      <c r="Q109" s="221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415" t="s">
        <v>93</v>
      </c>
      <c r="AI109" s="413" t="s">
        <v>345</v>
      </c>
      <c r="AJ109" s="428">
        <v>1</v>
      </c>
      <c r="AK109" s="416" t="s">
        <v>55</v>
      </c>
      <c r="AL109" s="387" t="s">
        <v>138</v>
      </c>
      <c r="AM109" s="430" t="s">
        <v>35</v>
      </c>
      <c r="AN109" s="272" t="s">
        <v>358</v>
      </c>
      <c r="AO109" s="343"/>
      <c r="AP109" s="224"/>
      <c r="AQ109" s="223"/>
      <c r="AR109" s="223"/>
      <c r="AS109" s="349"/>
      <c r="AU109" s="343"/>
      <c r="AV109" s="223"/>
      <c r="AW109" s="349"/>
      <c r="AX109" s="355"/>
      <c r="AY109" s="355"/>
      <c r="AZ109" s="355"/>
      <c r="BA109" s="397"/>
      <c r="BB109" s="397"/>
      <c r="BD109" s="398"/>
      <c r="BE109" s="399"/>
      <c r="BF109" s="397"/>
      <c r="BG109" s="355"/>
      <c r="BH109" s="399"/>
      <c r="BI109" s="321"/>
      <c r="BJ109" s="322"/>
      <c r="BK109" s="322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</row>
    <row r="110" spans="1:101" s="109" customFormat="1" ht="15.75" customHeight="1" x14ac:dyDescent="0.2">
      <c r="A110" s="220"/>
      <c r="B110" s="160"/>
      <c r="C110" s="160"/>
      <c r="D110" s="160"/>
      <c r="E110" s="160"/>
      <c r="F110" s="160"/>
      <c r="G110" s="160"/>
      <c r="H110" s="160"/>
      <c r="I110" s="160"/>
      <c r="J110" s="161"/>
      <c r="K110" s="161"/>
      <c r="L110" s="160"/>
      <c r="M110" s="160"/>
      <c r="N110" s="160"/>
      <c r="O110" s="160"/>
      <c r="P110" s="160"/>
      <c r="Q110" s="221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263" t="s">
        <v>94</v>
      </c>
      <c r="AI110" s="404" t="s">
        <v>295</v>
      </c>
      <c r="AJ110" s="429">
        <v>2</v>
      </c>
      <c r="AK110" s="394" t="s">
        <v>57</v>
      </c>
      <c r="AL110" s="388" t="s">
        <v>103</v>
      </c>
      <c r="AM110" s="431" t="s">
        <v>13</v>
      </c>
      <c r="AN110" s="274" t="s">
        <v>90</v>
      </c>
      <c r="AO110" s="344"/>
      <c r="AP110" s="228"/>
      <c r="AQ110" s="227"/>
      <c r="AR110" s="227"/>
      <c r="AS110" s="217"/>
      <c r="AU110" s="344"/>
      <c r="AV110" s="227"/>
      <c r="AW110" s="217"/>
      <c r="AX110" s="355"/>
      <c r="AY110" s="355"/>
      <c r="AZ110" s="354"/>
      <c r="BA110" s="397"/>
      <c r="BB110" s="397"/>
      <c r="BD110" s="398"/>
      <c r="BE110" s="399"/>
      <c r="BF110" s="397"/>
      <c r="BG110" s="355"/>
      <c r="BH110" s="399"/>
      <c r="BI110" s="321"/>
      <c r="BJ110" s="322"/>
      <c r="BK110" s="322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</row>
    <row r="111" spans="1:101" s="109" customFormat="1" ht="15.75" customHeight="1" x14ac:dyDescent="0.2">
      <c r="A111" s="220"/>
      <c r="B111" s="160"/>
      <c r="C111" s="160"/>
      <c r="D111" s="160"/>
      <c r="E111" s="160"/>
      <c r="F111" s="160"/>
      <c r="G111" s="160"/>
      <c r="H111" s="160"/>
      <c r="I111" s="160"/>
      <c r="J111" s="161"/>
      <c r="K111" s="161"/>
      <c r="L111" s="160"/>
      <c r="M111" s="160"/>
      <c r="N111" s="160"/>
      <c r="O111" s="160"/>
      <c r="P111" s="160"/>
      <c r="Q111" s="221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263" t="s">
        <v>353</v>
      </c>
      <c r="AI111" s="404" t="s">
        <v>346</v>
      </c>
      <c r="AJ111" s="429">
        <v>3</v>
      </c>
      <c r="AK111" s="394" t="s">
        <v>356</v>
      </c>
      <c r="AL111" s="388" t="s">
        <v>117</v>
      </c>
      <c r="AM111" s="431" t="s">
        <v>36</v>
      </c>
      <c r="AN111" s="274" t="s">
        <v>91</v>
      </c>
      <c r="AO111" s="344"/>
      <c r="AP111" s="228"/>
      <c r="AQ111" s="227"/>
      <c r="AR111" s="227"/>
      <c r="AS111" s="217"/>
      <c r="AU111" s="344"/>
      <c r="AV111" s="227"/>
      <c r="AW111" s="217"/>
      <c r="AX111" s="355"/>
      <c r="AY111" s="355"/>
      <c r="AZ111" s="354"/>
      <c r="BA111" s="397"/>
      <c r="BB111" s="397"/>
      <c r="BD111" s="398"/>
      <c r="BE111" s="399"/>
      <c r="BF111" s="397"/>
      <c r="BG111" s="355"/>
      <c r="BH111" s="399"/>
      <c r="BI111" s="321"/>
      <c r="BJ111" s="322"/>
      <c r="BK111" s="322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</row>
    <row r="112" spans="1:101" s="109" customFormat="1" ht="15.75" customHeight="1" x14ac:dyDescent="0.2">
      <c r="A112" s="220"/>
      <c r="B112" s="160"/>
      <c r="C112" s="160"/>
      <c r="D112" s="160"/>
      <c r="E112" s="160"/>
      <c r="F112" s="160"/>
      <c r="G112" s="160"/>
      <c r="H112" s="160"/>
      <c r="I112" s="160"/>
      <c r="J112" s="161"/>
      <c r="K112" s="161"/>
      <c r="L112" s="160"/>
      <c r="M112" s="160"/>
      <c r="N112" s="160"/>
      <c r="O112" s="160"/>
      <c r="P112" s="160"/>
      <c r="Q112" s="221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263" t="s">
        <v>95</v>
      </c>
      <c r="AI112" s="404" t="s">
        <v>20</v>
      </c>
      <c r="AJ112" s="429"/>
      <c r="AK112" s="358" t="s">
        <v>53</v>
      </c>
      <c r="AL112" s="388" t="s">
        <v>135</v>
      </c>
      <c r="AM112" s="431" t="s">
        <v>97</v>
      </c>
      <c r="AN112" s="432" t="s">
        <v>359</v>
      </c>
      <c r="AO112" s="344"/>
      <c r="AP112" s="228"/>
      <c r="AQ112" s="227"/>
      <c r="AR112" s="227"/>
      <c r="AS112" s="217"/>
      <c r="AU112" s="344"/>
      <c r="AV112" s="227"/>
      <c r="AW112" s="217"/>
      <c r="AX112" s="355"/>
      <c r="AY112" s="355"/>
      <c r="AZ112" s="354"/>
      <c r="BA112" s="397"/>
      <c r="BB112" s="397"/>
      <c r="BD112" s="398"/>
      <c r="BE112" s="399"/>
      <c r="BF112" s="397"/>
      <c r="BG112" s="355"/>
      <c r="BH112" s="400"/>
      <c r="BI112" s="321"/>
      <c r="BJ112" s="322"/>
      <c r="BK112" s="322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  <c r="CQ112" s="115"/>
      <c r="CR112" s="115"/>
      <c r="CS112" s="115"/>
      <c r="CT112" s="115"/>
      <c r="CU112" s="115"/>
      <c r="CV112" s="115"/>
      <c r="CW112" s="115"/>
    </row>
    <row r="113" spans="1:105" s="109" customFormat="1" ht="15.75" customHeight="1" x14ac:dyDescent="0.2">
      <c r="A113" s="220"/>
      <c r="B113" s="160"/>
      <c r="C113" s="160"/>
      <c r="D113" s="160"/>
      <c r="E113" s="160"/>
      <c r="F113" s="160"/>
      <c r="G113" s="160"/>
      <c r="H113" s="160"/>
      <c r="I113" s="160"/>
      <c r="J113" s="161"/>
      <c r="K113" s="161"/>
      <c r="L113" s="160"/>
      <c r="M113" s="160"/>
      <c r="N113" s="160"/>
      <c r="O113" s="160"/>
      <c r="P113" s="160"/>
      <c r="Q113" s="221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415" t="s">
        <v>354</v>
      </c>
      <c r="AI113" s="404" t="s">
        <v>348</v>
      </c>
      <c r="AJ113" s="226"/>
      <c r="AK113" s="358" t="s">
        <v>54</v>
      </c>
      <c r="AL113" s="388" t="s">
        <v>104</v>
      </c>
      <c r="AM113" s="273" t="s">
        <v>98</v>
      </c>
      <c r="AN113" s="228"/>
      <c r="AO113" s="228"/>
      <c r="AP113" s="228"/>
      <c r="AQ113" s="228"/>
      <c r="AR113" s="228"/>
      <c r="AS113" s="350"/>
      <c r="AU113" s="353"/>
      <c r="AV113" s="227"/>
      <c r="AW113" s="350"/>
      <c r="AX113" s="354"/>
      <c r="AY113" s="354"/>
      <c r="AZ113" s="354"/>
      <c r="BA113" s="386"/>
      <c r="BB113" s="386"/>
      <c r="BD113" s="401"/>
      <c r="BE113" s="400"/>
      <c r="BF113" s="386"/>
      <c r="BG113" s="355"/>
      <c r="BH113" s="400"/>
      <c r="BI113" s="215"/>
      <c r="BJ113" s="215"/>
      <c r="BK113" s="215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115"/>
      <c r="CI113" s="115"/>
      <c r="CJ113" s="115"/>
      <c r="CK113" s="115"/>
      <c r="CL113" s="115"/>
      <c r="CM113" s="115"/>
      <c r="CN113" s="115"/>
      <c r="CO113" s="115"/>
      <c r="CP113" s="115"/>
      <c r="CQ113" s="115"/>
      <c r="CR113" s="115"/>
      <c r="CS113" s="115"/>
      <c r="CT113" s="115"/>
      <c r="CU113" s="115"/>
      <c r="CV113" s="115"/>
      <c r="CW113" s="115"/>
    </row>
    <row r="114" spans="1:105" s="109" customFormat="1" ht="15.75" customHeight="1" x14ac:dyDescent="0.2">
      <c r="A114" s="220"/>
      <c r="B114" s="160"/>
      <c r="C114" s="160"/>
      <c r="D114" s="160"/>
      <c r="E114" s="160"/>
      <c r="F114" s="160"/>
      <c r="G114" s="160"/>
      <c r="H114" s="160"/>
      <c r="I114" s="160"/>
      <c r="J114" s="161"/>
      <c r="K114" s="161"/>
      <c r="L114" s="160"/>
      <c r="M114" s="160"/>
      <c r="N114" s="160"/>
      <c r="O114" s="160"/>
      <c r="P114" s="160"/>
      <c r="Q114" s="221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415" t="s">
        <v>355</v>
      </c>
      <c r="AI114" s="404" t="s">
        <v>349</v>
      </c>
      <c r="AJ114" s="226"/>
      <c r="AK114" s="358" t="s">
        <v>51</v>
      </c>
      <c r="AL114" s="388" t="s">
        <v>136</v>
      </c>
      <c r="AM114" s="273" t="s">
        <v>99</v>
      </c>
      <c r="AN114" s="228"/>
      <c r="AO114" s="228"/>
      <c r="AP114" s="228"/>
      <c r="AQ114" s="228"/>
      <c r="AR114" s="228"/>
      <c r="AS114" s="350"/>
      <c r="AU114" s="353"/>
      <c r="AV114" s="227"/>
      <c r="AW114" s="350"/>
      <c r="AX114" s="354"/>
      <c r="AY114" s="354"/>
      <c r="AZ114" s="354"/>
      <c r="BA114" s="386"/>
      <c r="BB114" s="386"/>
      <c r="BD114" s="401"/>
      <c r="BE114" s="400"/>
      <c r="BF114" s="386"/>
      <c r="BG114" s="355"/>
      <c r="BH114" s="215"/>
      <c r="BI114" s="215"/>
      <c r="BJ114" s="215"/>
      <c r="BK114" s="2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15"/>
      <c r="CU114" s="115"/>
      <c r="CV114" s="115"/>
      <c r="CW114" s="115"/>
    </row>
    <row r="115" spans="1:105" s="109" customFormat="1" ht="15.75" customHeight="1" x14ac:dyDescent="0.2">
      <c r="A115" s="220"/>
      <c r="B115" s="160"/>
      <c r="C115" s="160"/>
      <c r="D115" s="160"/>
      <c r="E115" s="160"/>
      <c r="F115" s="160"/>
      <c r="G115" s="160"/>
      <c r="H115" s="160"/>
      <c r="I115" s="160"/>
      <c r="J115" s="161"/>
      <c r="K115" s="161"/>
      <c r="L115" s="160"/>
      <c r="M115" s="160"/>
      <c r="N115" s="160"/>
      <c r="O115" s="160"/>
      <c r="P115" s="160"/>
      <c r="Q115" s="221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265" t="s">
        <v>20</v>
      </c>
      <c r="AI115" s="404" t="s">
        <v>350</v>
      </c>
      <c r="AJ115" s="226"/>
      <c r="AK115" s="394" t="s">
        <v>56</v>
      </c>
      <c r="AL115" s="388" t="s">
        <v>137</v>
      </c>
      <c r="AM115" s="273" t="s">
        <v>16</v>
      </c>
      <c r="AN115" s="228"/>
      <c r="AO115" s="228"/>
      <c r="AP115" s="228"/>
      <c r="AQ115" s="228"/>
      <c r="AR115" s="228"/>
      <c r="AS115" s="350"/>
      <c r="AU115" s="353"/>
      <c r="AV115" s="227"/>
      <c r="AW115" s="350"/>
      <c r="AX115" s="354"/>
      <c r="AY115" s="354"/>
      <c r="AZ115" s="354"/>
      <c r="BA115" s="386"/>
      <c r="BB115" s="386"/>
      <c r="BD115" s="401"/>
      <c r="BE115" s="400"/>
      <c r="BF115" s="386"/>
      <c r="BG115" s="355"/>
      <c r="BH115" s="215"/>
      <c r="BI115" s="215"/>
      <c r="BJ115" s="215"/>
      <c r="BK115" s="2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5"/>
      <c r="CV115" s="115"/>
      <c r="CW115" s="115"/>
    </row>
    <row r="116" spans="1:105" s="109" customFormat="1" ht="15.75" customHeight="1" x14ac:dyDescent="0.2">
      <c r="A116" s="220"/>
      <c r="B116" s="160"/>
      <c r="C116" s="160"/>
      <c r="D116" s="160"/>
      <c r="E116" s="160"/>
      <c r="F116" s="160"/>
      <c r="G116" s="160"/>
      <c r="H116" s="160"/>
      <c r="I116" s="160"/>
      <c r="J116" s="161"/>
      <c r="K116" s="161"/>
      <c r="L116" s="160"/>
      <c r="M116" s="160"/>
      <c r="N116" s="160"/>
      <c r="O116" s="160"/>
      <c r="P116" s="160"/>
      <c r="Q116" s="221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225"/>
      <c r="AI116" s="404" t="s">
        <v>352</v>
      </c>
      <c r="AJ116" s="226"/>
      <c r="AK116" s="358" t="s">
        <v>52</v>
      </c>
      <c r="AL116" s="388" t="s">
        <v>3</v>
      </c>
      <c r="AM116" s="273" t="s">
        <v>224</v>
      </c>
      <c r="AN116" s="228"/>
      <c r="AO116" s="228"/>
      <c r="AP116" s="228"/>
      <c r="AQ116" s="228"/>
      <c r="AR116" s="228"/>
      <c r="AS116" s="350"/>
      <c r="AU116" s="353"/>
      <c r="AV116" s="227"/>
      <c r="AW116" s="350"/>
      <c r="AX116" s="354"/>
      <c r="AY116" s="354"/>
      <c r="AZ116" s="354"/>
      <c r="BA116" s="386"/>
      <c r="BB116" s="386"/>
      <c r="BD116" s="401"/>
      <c r="BE116" s="400"/>
      <c r="BF116" s="386"/>
      <c r="BG116" s="355"/>
      <c r="BH116" s="215"/>
      <c r="BI116" s="215"/>
      <c r="BJ116" s="215"/>
      <c r="BK116" s="2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5"/>
      <c r="CV116" s="115"/>
      <c r="CW116" s="115"/>
    </row>
    <row r="117" spans="1:105" s="109" customFormat="1" ht="15.75" customHeight="1" x14ac:dyDescent="0.2">
      <c r="A117" s="220"/>
      <c r="B117" s="160"/>
      <c r="C117" s="160"/>
      <c r="D117" s="160"/>
      <c r="E117" s="160"/>
      <c r="F117" s="160"/>
      <c r="G117" s="160"/>
      <c r="H117" s="160"/>
      <c r="I117" s="160"/>
      <c r="J117" s="161"/>
      <c r="K117" s="161"/>
      <c r="L117" s="160"/>
      <c r="M117" s="160"/>
      <c r="N117" s="160"/>
      <c r="O117" s="160"/>
      <c r="P117" s="160"/>
      <c r="Q117" s="221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225"/>
      <c r="AI117" s="414" t="s">
        <v>351</v>
      </c>
      <c r="AJ117" s="226"/>
      <c r="AK117" s="395" t="s">
        <v>58</v>
      </c>
      <c r="AL117" s="388" t="s">
        <v>119</v>
      </c>
      <c r="AM117" s="273" t="s">
        <v>100</v>
      </c>
      <c r="AN117" s="228"/>
      <c r="AO117" s="228"/>
      <c r="AP117" s="228"/>
      <c r="AQ117" s="228"/>
      <c r="AR117" s="228"/>
      <c r="AS117" s="350"/>
      <c r="AU117" s="353"/>
      <c r="AV117" s="227"/>
      <c r="AW117" s="350"/>
      <c r="AX117" s="354"/>
      <c r="AY117" s="354"/>
      <c r="AZ117" s="354"/>
      <c r="BA117" s="386"/>
      <c r="BB117" s="386"/>
      <c r="BD117" s="386"/>
      <c r="BE117" s="400"/>
      <c r="BF117" s="386"/>
      <c r="BG117" s="355"/>
      <c r="BH117" s="215"/>
      <c r="BI117" s="215"/>
      <c r="BJ117" s="215"/>
      <c r="BK117" s="2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15"/>
      <c r="CU117" s="115"/>
      <c r="CV117" s="115"/>
      <c r="CW117" s="115"/>
    </row>
    <row r="118" spans="1:105" s="109" customFormat="1" ht="15.75" customHeight="1" x14ac:dyDescent="0.25">
      <c r="A118" s="220"/>
      <c r="B118" s="160"/>
      <c r="C118" s="160"/>
      <c r="D118" s="160"/>
      <c r="E118" s="160"/>
      <c r="F118" s="160"/>
      <c r="G118" s="160"/>
      <c r="H118" s="160"/>
      <c r="I118" s="160"/>
      <c r="J118" s="161"/>
      <c r="K118" s="161"/>
      <c r="L118" s="160"/>
      <c r="M118" s="160"/>
      <c r="N118" s="160"/>
      <c r="O118" s="160"/>
      <c r="P118" s="160"/>
      <c r="Q118" s="221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225"/>
      <c r="AI118" s="226"/>
      <c r="AJ118" s="226"/>
      <c r="AK118" s="225"/>
      <c r="AL118" s="389" t="s">
        <v>118</v>
      </c>
      <c r="AM118" s="274" t="s">
        <v>37</v>
      </c>
      <c r="AN118" s="228"/>
      <c r="AO118" s="228"/>
      <c r="AP118" s="228"/>
      <c r="AQ118" s="228"/>
      <c r="AR118" s="228"/>
      <c r="AS118" s="228"/>
      <c r="AT118" s="17"/>
      <c r="AU118" s="228"/>
      <c r="AV118" s="227"/>
      <c r="AW118" s="350"/>
      <c r="AX118" s="354"/>
      <c r="AY118" s="354"/>
      <c r="AZ118" s="354"/>
      <c r="BA118" s="386"/>
      <c r="BB118" s="386"/>
      <c r="BD118" s="386"/>
      <c r="BE118" s="400"/>
      <c r="BF118" s="386"/>
      <c r="BG118" s="355"/>
      <c r="BH118" s="215"/>
      <c r="BI118" s="215"/>
      <c r="BJ118" s="215"/>
      <c r="BK118" s="2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5"/>
      <c r="CU118" s="115"/>
      <c r="CV118" s="115"/>
      <c r="CW118" s="115"/>
    </row>
    <row r="119" spans="1:105" x14ac:dyDescent="0.25">
      <c r="AH119" s="14"/>
      <c r="AI119" s="15"/>
      <c r="AJ119" s="15"/>
      <c r="AK119" s="14"/>
      <c r="AL119" s="14"/>
      <c r="AM119" s="273" t="s">
        <v>17</v>
      </c>
      <c r="AN119" s="17"/>
      <c r="AO119" s="17"/>
      <c r="AP119" s="17"/>
      <c r="AQ119" s="17"/>
      <c r="AR119" s="17"/>
      <c r="AS119" s="17"/>
      <c r="AT119" s="17"/>
      <c r="AU119" s="17"/>
      <c r="AV119" s="17"/>
      <c r="AW119" s="351"/>
      <c r="AX119" s="11"/>
      <c r="AY119" s="11"/>
      <c r="AZ119" s="11"/>
      <c r="BA119" s="303"/>
      <c r="BB119" s="303"/>
      <c r="BD119" s="303"/>
      <c r="BE119" s="323"/>
      <c r="BF119" s="303"/>
      <c r="BG119" s="312"/>
      <c r="BH119" s="114"/>
      <c r="BI119" s="114"/>
      <c r="BJ119" s="114"/>
      <c r="BK119" s="114"/>
    </row>
    <row r="120" spans="1:105" x14ac:dyDescent="0.25">
      <c r="AH120" s="14"/>
      <c r="AI120" s="15"/>
      <c r="AJ120" s="15"/>
      <c r="AK120" s="14"/>
      <c r="AL120" s="14"/>
      <c r="AM120" s="273" t="s">
        <v>101</v>
      </c>
      <c r="AN120" s="17"/>
      <c r="AO120" s="17"/>
      <c r="AP120" s="17"/>
      <c r="AQ120" s="17"/>
      <c r="AR120" s="17"/>
      <c r="AS120" s="17"/>
      <c r="AT120" s="17"/>
      <c r="AU120" s="17"/>
      <c r="AV120" s="17"/>
      <c r="AW120" s="351"/>
      <c r="AX120" s="11"/>
      <c r="AY120" s="11"/>
      <c r="AZ120" s="11"/>
      <c r="BA120" s="303"/>
      <c r="BB120" s="303"/>
      <c r="BC120" s="312"/>
      <c r="BD120" s="303"/>
      <c r="BE120" s="323"/>
      <c r="BF120" s="303"/>
      <c r="BG120" s="312"/>
      <c r="BH120" s="114"/>
      <c r="BI120" s="114"/>
      <c r="BJ120" s="114"/>
      <c r="BK120" s="114"/>
    </row>
    <row r="121" spans="1:105" s="7" customFormat="1" x14ac:dyDescent="0.25">
      <c r="A121" s="200"/>
      <c r="B121" s="160"/>
      <c r="C121" s="160"/>
      <c r="D121" s="160"/>
      <c r="E121" s="160"/>
      <c r="F121" s="137"/>
      <c r="G121" s="137"/>
      <c r="H121" s="137"/>
      <c r="I121" s="137"/>
      <c r="J121" s="161"/>
      <c r="K121" s="161"/>
      <c r="L121" s="160"/>
      <c r="M121" s="160"/>
      <c r="N121" s="160"/>
      <c r="O121" s="160"/>
      <c r="P121" s="137"/>
      <c r="Q121" s="3"/>
      <c r="AH121" s="14"/>
      <c r="AI121" s="15"/>
      <c r="AJ121" s="15"/>
      <c r="AK121" s="14"/>
      <c r="AL121" s="14"/>
      <c r="AM121" s="273" t="s">
        <v>14</v>
      </c>
      <c r="AN121" s="17"/>
      <c r="AO121" s="17"/>
      <c r="AP121" s="17"/>
      <c r="AQ121" s="17"/>
      <c r="AR121" s="17"/>
      <c r="AS121" s="17"/>
      <c r="AT121" s="17"/>
      <c r="AU121" s="17"/>
      <c r="AV121" s="17"/>
      <c r="AW121" s="351"/>
      <c r="AX121" s="11"/>
      <c r="AY121" s="11"/>
      <c r="AZ121" s="11"/>
      <c r="BA121" s="303"/>
      <c r="BB121" s="303"/>
      <c r="BC121" s="312"/>
      <c r="BD121" s="303"/>
      <c r="BE121" s="323"/>
      <c r="BF121" s="303"/>
      <c r="BG121" s="312"/>
      <c r="BH121" s="114"/>
      <c r="BI121" s="114"/>
      <c r="BJ121" s="114"/>
      <c r="BK121" s="114"/>
      <c r="CX121"/>
      <c r="CY121"/>
      <c r="CZ121"/>
      <c r="DA121"/>
    </row>
    <row r="122" spans="1:105" s="7" customFormat="1" x14ac:dyDescent="0.25">
      <c r="A122" s="200"/>
      <c r="B122" s="160"/>
      <c r="C122" s="160"/>
      <c r="D122" s="160"/>
      <c r="E122" s="160"/>
      <c r="F122" s="137"/>
      <c r="G122" s="137"/>
      <c r="H122" s="137"/>
      <c r="I122" s="137"/>
      <c r="J122" s="161"/>
      <c r="K122" s="161"/>
      <c r="L122" s="160"/>
      <c r="M122" s="160"/>
      <c r="N122" s="160"/>
      <c r="O122" s="160"/>
      <c r="P122" s="137"/>
      <c r="Q122" s="3"/>
      <c r="AH122" s="14"/>
      <c r="AI122" s="18"/>
      <c r="AJ122" s="18"/>
      <c r="AK122" s="17"/>
      <c r="AL122" s="17"/>
      <c r="AM122" s="273" t="s">
        <v>19</v>
      </c>
      <c r="AN122" s="17"/>
      <c r="AO122" s="17"/>
      <c r="AP122" s="17"/>
      <c r="AQ122" s="17"/>
      <c r="AR122" s="17"/>
      <c r="AS122" s="17"/>
      <c r="AT122" s="17"/>
      <c r="AU122" s="17"/>
      <c r="AV122" s="17"/>
      <c r="AW122" s="351"/>
      <c r="AX122" s="11"/>
      <c r="AY122" s="11"/>
      <c r="AZ122" s="11"/>
      <c r="BA122" s="303"/>
      <c r="BB122" s="303"/>
      <c r="BC122" s="312"/>
      <c r="BD122" s="303"/>
      <c r="BE122" s="323"/>
      <c r="BF122" s="303"/>
      <c r="BG122" s="312"/>
      <c r="BH122" s="114"/>
      <c r="BI122" s="114"/>
      <c r="BJ122" s="114"/>
      <c r="BK122" s="114"/>
      <c r="CX122"/>
      <c r="CY122"/>
      <c r="CZ122"/>
      <c r="DA122"/>
    </row>
    <row r="123" spans="1:105" s="7" customFormat="1" x14ac:dyDescent="0.25">
      <c r="A123" s="200"/>
      <c r="B123" s="160"/>
      <c r="C123" s="160"/>
      <c r="D123" s="160"/>
      <c r="E123" s="160"/>
      <c r="F123" s="137"/>
      <c r="G123" s="137"/>
      <c r="H123" s="137"/>
      <c r="I123" s="137"/>
      <c r="J123" s="161"/>
      <c r="K123" s="161"/>
      <c r="L123" s="160"/>
      <c r="M123" s="160"/>
      <c r="N123" s="160"/>
      <c r="O123" s="160"/>
      <c r="P123" s="137"/>
      <c r="Q123" s="3"/>
      <c r="AH123" s="14"/>
      <c r="AI123" s="18"/>
      <c r="AJ123" s="18"/>
      <c r="AK123" s="17"/>
      <c r="AL123" s="17"/>
      <c r="AM123" s="273" t="s">
        <v>18</v>
      </c>
      <c r="AN123" s="17"/>
      <c r="AO123" s="17"/>
      <c r="AP123" s="17"/>
      <c r="AQ123" s="17"/>
      <c r="AR123" s="17"/>
      <c r="AS123" s="17"/>
      <c r="AT123" s="17"/>
      <c r="AU123" s="17"/>
      <c r="AV123" s="17"/>
      <c r="AW123" s="351"/>
      <c r="AX123" s="11"/>
      <c r="AY123" s="11"/>
      <c r="AZ123" s="11"/>
      <c r="BA123" s="303"/>
      <c r="BB123" s="303"/>
      <c r="BC123" s="312"/>
      <c r="BD123" s="303"/>
      <c r="BE123" s="323"/>
      <c r="BF123" s="303"/>
      <c r="BG123" s="312"/>
      <c r="BH123" s="114"/>
      <c r="BI123" s="114"/>
      <c r="BJ123" s="114"/>
      <c r="BK123" s="114"/>
      <c r="CX123"/>
      <c r="CY123"/>
      <c r="CZ123"/>
      <c r="DA123"/>
    </row>
    <row r="124" spans="1:105" s="7" customFormat="1" x14ac:dyDescent="0.25">
      <c r="A124" s="200"/>
      <c r="B124" s="160"/>
      <c r="C124" s="160"/>
      <c r="D124" s="160"/>
      <c r="E124" s="160"/>
      <c r="F124" s="137"/>
      <c r="G124" s="137"/>
      <c r="H124" s="137"/>
      <c r="I124" s="137"/>
      <c r="J124" s="161"/>
      <c r="K124" s="161"/>
      <c r="L124" s="160"/>
      <c r="M124" s="160"/>
      <c r="N124" s="160"/>
      <c r="O124" s="160"/>
      <c r="P124" s="137"/>
      <c r="Q124" s="3"/>
      <c r="AH124" s="16"/>
      <c r="AI124" s="19"/>
      <c r="AJ124" s="19"/>
      <c r="AK124" s="16"/>
      <c r="AL124" s="16"/>
      <c r="AM124" s="273" t="s">
        <v>38</v>
      </c>
      <c r="AN124" s="17"/>
      <c r="AO124" s="16"/>
      <c r="AP124" s="16"/>
      <c r="AQ124" s="16"/>
      <c r="AR124" s="16"/>
      <c r="AS124" s="16"/>
      <c r="AT124" s="16"/>
      <c r="AU124" s="16"/>
      <c r="AV124" s="16"/>
      <c r="AW124" s="119"/>
      <c r="AX124" s="312"/>
      <c r="AY124" s="312"/>
      <c r="AZ124" s="312"/>
      <c r="BA124" s="315"/>
      <c r="BB124" s="315"/>
      <c r="BC124" s="312"/>
      <c r="BD124" s="315"/>
      <c r="BE124" s="320"/>
      <c r="BF124" s="315"/>
      <c r="BG124" s="312"/>
      <c r="BH124" s="114"/>
      <c r="BI124" s="114"/>
      <c r="BJ124" s="114"/>
      <c r="BK124" s="114"/>
      <c r="CX124"/>
      <c r="CY124"/>
      <c r="CZ124"/>
      <c r="DA124"/>
    </row>
    <row r="125" spans="1:105" s="7" customFormat="1" x14ac:dyDescent="0.25">
      <c r="A125" s="200"/>
      <c r="B125" s="160"/>
      <c r="C125" s="160"/>
      <c r="D125" s="160"/>
      <c r="E125" s="160"/>
      <c r="F125" s="137"/>
      <c r="G125" s="137"/>
      <c r="H125" s="137"/>
      <c r="I125" s="137"/>
      <c r="J125" s="161"/>
      <c r="K125" s="161"/>
      <c r="L125" s="160"/>
      <c r="M125" s="160"/>
      <c r="N125" s="160"/>
      <c r="O125" s="160"/>
      <c r="P125" s="137"/>
      <c r="Q125" s="3"/>
      <c r="AH125" s="16"/>
      <c r="AI125" s="19"/>
      <c r="AJ125" s="19"/>
      <c r="AK125" s="16"/>
      <c r="AL125" s="16"/>
      <c r="AM125" s="273" t="s">
        <v>15</v>
      </c>
      <c r="AN125" s="17"/>
      <c r="AO125" s="16"/>
      <c r="AP125" s="16"/>
      <c r="AQ125" s="16"/>
      <c r="AR125" s="16"/>
      <c r="AS125" s="16"/>
      <c r="AT125" s="16"/>
      <c r="AU125" s="16"/>
      <c r="AV125" s="16"/>
      <c r="AW125" s="119"/>
      <c r="AX125" s="312"/>
      <c r="AY125" s="312"/>
      <c r="AZ125" s="312"/>
      <c r="BA125" s="315"/>
      <c r="BB125" s="315"/>
      <c r="BC125" s="312"/>
      <c r="BD125" s="315"/>
      <c r="BE125" s="320"/>
      <c r="BF125" s="315"/>
      <c r="BG125" s="312"/>
      <c r="BH125" s="114"/>
      <c r="BI125" s="114"/>
      <c r="BJ125" s="114"/>
      <c r="BK125" s="114"/>
      <c r="CX125"/>
      <c r="CY125"/>
      <c r="CZ125"/>
      <c r="DA125"/>
    </row>
    <row r="126" spans="1:105" s="7" customFormat="1" x14ac:dyDescent="0.25">
      <c r="A126" s="200"/>
      <c r="B126" s="160"/>
      <c r="C126" s="160"/>
      <c r="D126" s="160"/>
      <c r="E126" s="160"/>
      <c r="F126" s="137"/>
      <c r="G126" s="137"/>
      <c r="H126" s="137"/>
      <c r="I126" s="137"/>
      <c r="J126" s="161"/>
      <c r="K126" s="161"/>
      <c r="L126" s="160"/>
      <c r="M126" s="160"/>
      <c r="N126" s="160"/>
      <c r="O126" s="160"/>
      <c r="P126" s="137"/>
      <c r="Q126" s="3"/>
      <c r="AH126" s="20"/>
      <c r="AI126" s="21"/>
      <c r="AJ126" s="21"/>
      <c r="AK126" s="20"/>
      <c r="AL126" s="20"/>
      <c r="AM126" s="269" t="s">
        <v>225</v>
      </c>
      <c r="AN126" s="22"/>
      <c r="AO126" s="20"/>
      <c r="AP126" s="20"/>
      <c r="AQ126" s="20"/>
      <c r="AR126" s="20"/>
      <c r="AS126" s="20"/>
      <c r="AT126" s="20"/>
      <c r="AU126" s="20"/>
      <c r="AV126" s="20"/>
      <c r="AW126" s="352"/>
      <c r="AX126" s="312"/>
      <c r="AY126" s="312"/>
      <c r="AZ126" s="312"/>
      <c r="BA126" s="315"/>
      <c r="BB126" s="315"/>
      <c r="BC126" s="390"/>
      <c r="BD126" s="315"/>
      <c r="BE126" s="320"/>
      <c r="BF126" s="315"/>
      <c r="BG126" s="11"/>
      <c r="BH126" s="114"/>
      <c r="BI126" s="114"/>
      <c r="BJ126" s="114"/>
      <c r="BK126" s="114"/>
      <c r="CX126"/>
      <c r="CY126"/>
      <c r="CZ126"/>
      <c r="DA126"/>
    </row>
    <row r="127" spans="1:105" x14ac:dyDescent="0.25">
      <c r="AM127" s="275" t="s">
        <v>20</v>
      </c>
      <c r="BD127" s="114"/>
      <c r="BE127" s="114"/>
      <c r="BF127" s="304"/>
      <c r="BG127" s="114"/>
      <c r="BH127" s="114"/>
      <c r="BI127" s="114"/>
      <c r="BJ127" s="114"/>
      <c r="BK127" s="114"/>
    </row>
  </sheetData>
  <sheetProtection sheet="1" objects="1" scenarios="1"/>
  <mergeCells count="33">
    <mergeCell ref="O22:P22"/>
    <mergeCell ref="B18:E18"/>
    <mergeCell ref="H18:L18"/>
    <mergeCell ref="O18:P18"/>
    <mergeCell ref="B19:F19"/>
    <mergeCell ref="H19:K19"/>
    <mergeCell ref="O19:P19"/>
    <mergeCell ref="B22:F22"/>
    <mergeCell ref="H22:K22"/>
    <mergeCell ref="O21:P21"/>
    <mergeCell ref="B1:J1"/>
    <mergeCell ref="H21:L21"/>
    <mergeCell ref="B21:E21"/>
    <mergeCell ref="B9:M9"/>
    <mergeCell ref="H3:L3"/>
    <mergeCell ref="B13:F13"/>
    <mergeCell ref="B15:E15"/>
    <mergeCell ref="H15:L15"/>
    <mergeCell ref="B16:F16"/>
    <mergeCell ref="H16:K16"/>
    <mergeCell ref="O16:P16"/>
    <mergeCell ref="O3:P3"/>
    <mergeCell ref="O5:P5"/>
    <mergeCell ref="H5:K5"/>
    <mergeCell ref="B7:E7"/>
    <mergeCell ref="H12:L12"/>
    <mergeCell ref="O12:P12"/>
    <mergeCell ref="B5:E5"/>
    <mergeCell ref="B3:E3"/>
    <mergeCell ref="O15:P15"/>
    <mergeCell ref="O13:P13"/>
    <mergeCell ref="H13:K13"/>
    <mergeCell ref="B12:E12"/>
  </mergeCells>
  <dataValidations count="6">
    <dataValidation type="date" allowBlank="1" showInputMessage="1" showErrorMessage="1" sqref="O5">
      <formula1>36526</formula1>
      <formula2>47848</formula2>
    </dataValidation>
    <dataValidation type="list" allowBlank="1" showInputMessage="1" showErrorMessage="1" sqref="H7">
      <formula1>$AJ$109:$AJ$110</formula1>
    </dataValidation>
    <dataValidation type="list" allowBlank="1" showInputMessage="1" showErrorMessage="1" sqref="B5:E5 O22:P22 O19:P19 O16:P16 O13:P13">
      <formula1>$AM$109:$AM$128</formula1>
    </dataValidation>
    <dataValidation type="list" allowBlank="1" showInputMessage="1" showErrorMessage="1" sqref="H5:K5 B12:E12 B15:E15 B18:E18 B21:E21">
      <formula1>$AI$109:$AI$117</formula1>
    </dataValidation>
    <dataValidation type="list" allowBlank="1" showInputMessage="1" showErrorMessage="1" sqref="B7:E7">
      <formula1>$AH$109:$AH$115</formula1>
    </dataValidation>
    <dataValidation type="list" allowBlank="1" showInputMessage="1" showErrorMessage="1" sqref="H13:K13 H16:K16 H19:K19 H22:K22">
      <formula1>$AK$109:$AK$117</formula1>
    </dataValidation>
  </dataValidations>
  <pageMargins left="0.39370078740157483" right="0.19685039370078741" top="0.9055118110236221" bottom="0.27559055118110237" header="0.31496062992125984" footer="0.31496062992125984"/>
  <pageSetup paperSize="9" scale="7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74"/>
  <sheetViews>
    <sheetView showGridLines="0" zoomScaleNormal="100" workbookViewId="0">
      <selection activeCell="D1" sqref="D1"/>
    </sheetView>
  </sheetViews>
  <sheetFormatPr defaultRowHeight="15" x14ac:dyDescent="0.25"/>
  <cols>
    <col min="1" max="1" width="27.28515625" style="30" customWidth="1"/>
    <col min="2" max="2" width="6.85546875" style="30" customWidth="1"/>
    <col min="3" max="3" width="10.7109375" style="5" customWidth="1"/>
    <col min="4" max="4" width="17.28515625" style="28" customWidth="1"/>
    <col min="5" max="5" width="8.7109375" style="29" customWidth="1"/>
    <col min="6" max="6" width="6.5703125" style="29" customWidth="1"/>
    <col min="7" max="7" width="12" style="29" customWidth="1"/>
    <col min="8" max="8" width="16.5703125" style="285" customWidth="1"/>
    <col min="9" max="9" width="28.28515625" style="286" customWidth="1"/>
    <col min="10" max="10" width="6.42578125" style="287" customWidth="1"/>
    <col min="11" max="11" width="6.7109375" style="288" customWidth="1"/>
    <col min="12" max="12" width="18.42578125" style="289" customWidth="1"/>
    <col min="13" max="13" width="0.7109375" style="289" customWidth="1"/>
    <col min="14" max="15" width="0.7109375" style="284" customWidth="1"/>
    <col min="16" max="26" width="8.7109375" customWidth="1"/>
    <col min="27" max="27" width="19.85546875" customWidth="1"/>
    <col min="28" max="28" width="21.5703125" customWidth="1"/>
    <col min="29" max="31" width="8.7109375" customWidth="1"/>
    <col min="32" max="32" width="17.42578125" customWidth="1"/>
    <col min="33" max="33" width="16" style="2" customWidth="1"/>
    <col min="34" max="34" width="9.140625" style="2"/>
    <col min="35" max="35" width="8.140625" customWidth="1"/>
    <col min="36" max="36" width="42" customWidth="1"/>
    <col min="37" max="37" width="40.140625" customWidth="1"/>
    <col min="38" max="38" width="28.85546875" customWidth="1"/>
    <col min="39" max="39" width="19.7109375" customWidth="1"/>
    <col min="40" max="40" width="37.42578125" customWidth="1"/>
    <col min="41" max="41" width="15.7109375" customWidth="1"/>
    <col min="42" max="42" width="18.42578125" customWidth="1"/>
    <col min="43" max="43" width="20.42578125" customWidth="1"/>
    <col min="44" max="44" width="36.140625" customWidth="1"/>
    <col min="45" max="45" width="19" customWidth="1"/>
    <col min="46" max="46" width="46.42578125" customWidth="1"/>
    <col min="47" max="48" width="45.7109375" customWidth="1"/>
    <col min="49" max="49" width="94" customWidth="1"/>
    <col min="50" max="50" width="163.5703125" customWidth="1"/>
  </cols>
  <sheetData>
    <row r="1" spans="1:103" s="31" customFormat="1" ht="24.95" customHeight="1" x14ac:dyDescent="0.25">
      <c r="A1" s="457" t="s">
        <v>125</v>
      </c>
      <c r="B1" s="547" t="s">
        <v>126</v>
      </c>
      <c r="C1" s="547"/>
      <c r="D1" s="259"/>
      <c r="E1" s="549" t="s">
        <v>89</v>
      </c>
      <c r="F1" s="550"/>
      <c r="G1" s="548"/>
      <c r="H1" s="548"/>
      <c r="I1" s="458" t="s">
        <v>134</v>
      </c>
      <c r="J1" s="548"/>
      <c r="K1" s="548"/>
      <c r="L1" s="548"/>
      <c r="M1" s="459"/>
      <c r="N1" s="460"/>
      <c r="O1" s="460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97"/>
      <c r="AA1" s="279"/>
      <c r="AB1" s="279"/>
      <c r="AC1" s="33" t="s">
        <v>84</v>
      </c>
      <c r="AD1" s="34" t="s">
        <v>85</v>
      </c>
      <c r="AG1" s="32" t="s">
        <v>86</v>
      </c>
      <c r="AH1" s="32" t="s">
        <v>82</v>
      </c>
      <c r="AI1" s="32" t="s">
        <v>80</v>
      </c>
    </row>
    <row r="2" spans="1:103" s="110" customFormat="1" ht="32.25" customHeight="1" x14ac:dyDescent="0.25">
      <c r="A2" s="461" t="s">
        <v>81</v>
      </c>
      <c r="B2" s="462" t="s">
        <v>124</v>
      </c>
      <c r="C2" s="552"/>
      <c r="D2" s="552"/>
      <c r="E2" s="552"/>
      <c r="F2" s="552"/>
      <c r="G2" s="463"/>
      <c r="H2" s="464"/>
      <c r="I2" s="465"/>
      <c r="J2" s="463"/>
      <c r="K2" s="463"/>
      <c r="L2" s="466"/>
      <c r="M2" s="467"/>
      <c r="N2" s="468"/>
      <c r="O2" s="468"/>
      <c r="P2" s="421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98" t="s">
        <v>83</v>
      </c>
      <c r="AC2" s="111" t="e">
        <f>IF(#REF!=0,"",IF(Demographic!M7=0,"",(DAYS360(Demographic!M7,#REF!)/360)))</f>
        <v>#REF!</v>
      </c>
      <c r="AD2" s="112" t="e">
        <f>IF(AC2="","",ROUNDDOWN(AC2,0))</f>
        <v>#REF!</v>
      </c>
      <c r="AG2" s="113"/>
      <c r="AH2" s="113"/>
    </row>
    <row r="3" spans="1:103" s="102" customFormat="1" ht="24.95" customHeight="1" x14ac:dyDescent="0.25">
      <c r="A3" s="469" t="str">
        <f>Referral!AL109</f>
        <v>Where I am now…</v>
      </c>
      <c r="B3" s="488"/>
      <c r="C3" s="553"/>
      <c r="D3" s="553"/>
      <c r="E3" s="553"/>
      <c r="F3" s="553"/>
      <c r="G3" s="553"/>
      <c r="H3" s="553"/>
      <c r="I3" s="553"/>
      <c r="J3" s="553"/>
      <c r="K3" s="470"/>
      <c r="L3" s="471"/>
      <c r="M3" s="472"/>
      <c r="N3" s="473"/>
      <c r="O3" s="473"/>
      <c r="P3" s="422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91" t="s">
        <v>120</v>
      </c>
      <c r="AB3" s="277"/>
      <c r="AC3" s="559" t="e">
        <f>+Demographic!#REF!</f>
        <v>#REF!</v>
      </c>
      <c r="AD3" s="559"/>
      <c r="AE3" s="108" t="e">
        <f>DAY(AC3)</f>
        <v>#REF!</v>
      </c>
      <c r="AF3" s="108" t="e">
        <f>MONTH(AC3)</f>
        <v>#REF!</v>
      </c>
      <c r="AG3" s="108" t="e">
        <f>YEAR(AC3)</f>
        <v>#REF!</v>
      </c>
      <c r="AH3" s="103"/>
    </row>
    <row r="4" spans="1:103" s="107" customFormat="1" ht="24.95" customHeight="1" x14ac:dyDescent="0.2">
      <c r="A4" s="469" t="str">
        <f>Referral!AL110</f>
        <v>Physical Wellbeing</v>
      </c>
      <c r="B4" s="488"/>
      <c r="C4" s="553"/>
      <c r="D4" s="553"/>
      <c r="E4" s="553"/>
      <c r="F4" s="553"/>
      <c r="G4" s="474"/>
      <c r="H4" s="474"/>
      <c r="I4" s="474"/>
      <c r="J4" s="474"/>
      <c r="K4" s="470"/>
      <c r="L4" s="471"/>
      <c r="M4" s="475"/>
      <c r="N4" s="476"/>
      <c r="O4" s="476"/>
      <c r="P4" s="424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559" t="e">
        <f>+Demographic!#REF!</f>
        <v>#REF!</v>
      </c>
      <c r="AD4" s="559"/>
      <c r="AE4" s="108" t="e">
        <f>DAY(AC4)</f>
        <v>#REF!</v>
      </c>
      <c r="AF4" s="108" t="e">
        <f>MONTH(AC4)</f>
        <v>#REF!</v>
      </c>
      <c r="AG4" s="108" t="e">
        <f>YEAR(AC4)</f>
        <v>#REF!</v>
      </c>
      <c r="AH4" s="106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</row>
    <row r="5" spans="1:103" s="107" customFormat="1" ht="24.95" customHeight="1" x14ac:dyDescent="0.2">
      <c r="A5" s="469" t="str">
        <f>Referral!AL111</f>
        <v>Family, Friends &amp; Relationships</v>
      </c>
      <c r="B5" s="488"/>
      <c r="C5" s="553"/>
      <c r="D5" s="553"/>
      <c r="E5" s="553"/>
      <c r="F5" s="553"/>
      <c r="G5" s="474"/>
      <c r="H5" s="477"/>
      <c r="I5" s="478"/>
      <c r="J5" s="470"/>
      <c r="K5" s="470"/>
      <c r="L5" s="471"/>
      <c r="M5" s="475"/>
      <c r="N5" s="476"/>
      <c r="O5" s="476"/>
      <c r="P5" s="424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560" t="e">
        <f>+Demographic!#REF!</f>
        <v>#REF!</v>
      </c>
      <c r="AD5" s="561"/>
      <c r="AE5" s="108" t="e">
        <f>DAY(AC5)</f>
        <v>#REF!</v>
      </c>
      <c r="AF5" s="108" t="e">
        <f>MONTH(AC5)</f>
        <v>#REF!</v>
      </c>
      <c r="AG5" s="108" t="e">
        <f>YEAR(AC5)</f>
        <v>#REF!</v>
      </c>
      <c r="AH5" s="106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</row>
    <row r="6" spans="1:103" s="107" customFormat="1" ht="24.95" customHeight="1" x14ac:dyDescent="0.2">
      <c r="A6" s="469" t="str">
        <f>Referral!AL112</f>
        <v>Education and Work</v>
      </c>
      <c r="B6" s="488"/>
      <c r="C6" s="553"/>
      <c r="D6" s="553"/>
      <c r="E6" s="553"/>
      <c r="F6" s="553"/>
      <c r="G6" s="474"/>
      <c r="H6" s="477"/>
      <c r="I6" s="478"/>
      <c r="J6" s="470"/>
      <c r="K6" s="470"/>
      <c r="L6" s="471"/>
      <c r="M6" s="475"/>
      <c r="N6" s="476"/>
      <c r="O6" s="476"/>
      <c r="P6" s="424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560" t="e">
        <f>+Demographic!#REF!</f>
        <v>#REF!</v>
      </c>
      <c r="AD6" s="561"/>
      <c r="AE6" s="108" t="e">
        <f>DAY(AC6)</f>
        <v>#REF!</v>
      </c>
      <c r="AF6" s="108" t="e">
        <f>MONTH(AC6)</f>
        <v>#REF!</v>
      </c>
      <c r="AG6" s="108" t="e">
        <f>YEAR(AC6)</f>
        <v>#REF!</v>
      </c>
      <c r="AH6" s="106"/>
      <c r="AI6" s="109"/>
      <c r="AJ6" s="37" t="s">
        <v>46</v>
      </c>
      <c r="AK6" s="38" t="s">
        <v>47</v>
      </c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</row>
    <row r="7" spans="1:103" s="107" customFormat="1" ht="24.95" customHeight="1" x14ac:dyDescent="0.2">
      <c r="A7" s="469" t="str">
        <f>Referral!AL113</f>
        <v>Housing, Transport &amp; Finance</v>
      </c>
      <c r="B7" s="488"/>
      <c r="C7" s="553"/>
      <c r="D7" s="553"/>
      <c r="E7" s="553"/>
      <c r="F7" s="553"/>
      <c r="G7" s="474"/>
      <c r="H7" s="477"/>
      <c r="I7" s="478"/>
      <c r="J7" s="470"/>
      <c r="K7" s="470"/>
      <c r="L7" s="471"/>
      <c r="M7" s="475"/>
      <c r="N7" s="476"/>
      <c r="O7" s="476"/>
      <c r="P7" s="424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109"/>
      <c r="AD7" s="109"/>
      <c r="AE7" s="109"/>
      <c r="AF7" s="109"/>
      <c r="AG7" s="106"/>
      <c r="AH7" s="106"/>
      <c r="AI7" s="109"/>
      <c r="AJ7" s="35" t="e">
        <f>IF(Demographic!#REF!="","",CONCATENATE(Demographic!#REF!&amp;"  /  "&amp;Demographic!#REF!))</f>
        <v>#REF!</v>
      </c>
      <c r="AK7" s="36" t="e">
        <f>IF(#REF!="","",CONCATENATE(#REF!&amp;"  /  "&amp;#REF!))</f>
        <v>#REF!</v>
      </c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</row>
    <row r="8" spans="1:103" s="107" customFormat="1" ht="24.95" customHeight="1" x14ac:dyDescent="0.2">
      <c r="A8" s="469" t="str">
        <f>Referral!AL114</f>
        <v>Interests and Social Life</v>
      </c>
      <c r="B8" s="488"/>
      <c r="C8" s="553"/>
      <c r="D8" s="553"/>
      <c r="E8" s="553"/>
      <c r="F8" s="553"/>
      <c r="G8" s="474"/>
      <c r="H8" s="477"/>
      <c r="I8" s="478"/>
      <c r="J8" s="470"/>
      <c r="K8" s="470"/>
      <c r="L8" s="471"/>
      <c r="M8" s="475"/>
      <c r="N8" s="476"/>
      <c r="O8" s="476"/>
      <c r="P8" s="424"/>
      <c r="Q8" s="278"/>
      <c r="R8" s="278"/>
      <c r="S8" s="278"/>
      <c r="T8" s="278"/>
      <c r="U8" s="278"/>
      <c r="V8" s="278"/>
      <c r="W8" s="278"/>
      <c r="X8" s="278"/>
      <c r="Y8" s="278"/>
      <c r="Z8" s="276"/>
      <c r="AA8" s="291" t="s">
        <v>121</v>
      </c>
      <c r="AB8" s="277"/>
      <c r="AC8" s="560" t="e">
        <f>#REF!</f>
        <v>#REF!</v>
      </c>
      <c r="AD8" s="561"/>
      <c r="AE8" s="108" t="e">
        <f>DAY(AC8)</f>
        <v>#REF!</v>
      </c>
      <c r="AF8" s="108" t="e">
        <f>MONTH(AC8)</f>
        <v>#REF!</v>
      </c>
      <c r="AG8" s="108" t="e">
        <f>YEAR(AC8)</f>
        <v>#REF!</v>
      </c>
      <c r="AH8" s="106"/>
      <c r="AI8" s="109"/>
      <c r="AJ8" s="36" t="e">
        <f>IF(#REF!&lt;0,"",#REF!)</f>
        <v>#REF!</v>
      </c>
      <c r="AK8" s="36" t="e">
        <f>IF(#REF!&lt;0,"",#REF!)</f>
        <v>#REF!</v>
      </c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</row>
    <row r="9" spans="1:103" s="107" customFormat="1" ht="24.95" customHeight="1" x14ac:dyDescent="0.2">
      <c r="A9" s="469" t="str">
        <f>Referral!AL115</f>
        <v>Lifestyle</v>
      </c>
      <c r="B9" s="488"/>
      <c r="C9" s="553"/>
      <c r="D9" s="553"/>
      <c r="E9" s="553"/>
      <c r="F9" s="553"/>
      <c r="G9" s="474"/>
      <c r="H9" s="477"/>
      <c r="I9" s="478"/>
      <c r="J9" s="470"/>
      <c r="K9" s="470"/>
      <c r="L9" s="471"/>
      <c r="M9" s="475"/>
      <c r="N9" s="476"/>
      <c r="O9" s="476"/>
      <c r="P9" s="424"/>
      <c r="Q9" s="278"/>
      <c r="R9" s="278"/>
      <c r="S9" s="278"/>
      <c r="T9" s="278"/>
      <c r="U9" s="278"/>
      <c r="V9" s="278"/>
      <c r="W9" s="278"/>
      <c r="X9" s="278"/>
      <c r="Y9" s="278"/>
      <c r="Z9" s="277"/>
      <c r="AA9" s="292"/>
      <c r="AB9" s="293"/>
      <c r="AC9" s="560" t="e">
        <f>#REF!</f>
        <v>#REF!</v>
      </c>
      <c r="AD9" s="561"/>
      <c r="AE9" s="108" t="e">
        <f>DAY(AC9)</f>
        <v>#REF!</v>
      </c>
      <c r="AF9" s="108" t="e">
        <f>MONTH(AC9)</f>
        <v>#REF!</v>
      </c>
      <c r="AG9" s="108" t="e">
        <f>YEAR(AC9)</f>
        <v>#REF!</v>
      </c>
      <c r="AH9" s="106"/>
      <c r="AI9" s="109"/>
      <c r="AJ9" s="35" t="e">
        <f>IF(Demographic!#REF!="Yes",CONCATENATE(Demographic!#REF!&amp;"    Start Date - "&amp;AE3&amp;"/"&amp;AF3&amp;"/"&amp;AG3),"")</f>
        <v>#REF!</v>
      </c>
      <c r="AK9" s="36" t="e">
        <f>IF(#REF!="Yes",CONCATENATE(Demographic!#REF!&amp;"    Start Date - "&amp;AE8&amp;"/"&amp;AF8&amp;"/"&amp;AG8),"")</f>
        <v>#REF!</v>
      </c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</row>
    <row r="10" spans="1:103" s="107" customFormat="1" ht="24.95" customHeight="1" x14ac:dyDescent="0.2">
      <c r="A10" s="469" t="str">
        <f>Referral!AL116</f>
        <v>Sex, Sexuality &amp; Fertility</v>
      </c>
      <c r="B10" s="488"/>
      <c r="C10" s="553"/>
      <c r="D10" s="553"/>
      <c r="E10" s="553"/>
      <c r="F10" s="553"/>
      <c r="G10" s="474"/>
      <c r="H10" s="477"/>
      <c r="I10" s="478"/>
      <c r="J10" s="470"/>
      <c r="K10" s="470"/>
      <c r="L10" s="471"/>
      <c r="M10" s="475"/>
      <c r="N10" s="476"/>
      <c r="O10" s="476"/>
      <c r="P10" s="424"/>
      <c r="Q10" s="278"/>
      <c r="R10" s="278"/>
      <c r="S10" s="278"/>
      <c r="T10" s="278"/>
      <c r="U10" s="278"/>
      <c r="V10" s="278"/>
      <c r="W10" s="278"/>
      <c r="X10" s="278"/>
      <c r="Y10" s="278"/>
      <c r="Z10" s="277"/>
      <c r="AA10" s="277"/>
      <c r="AB10" s="294"/>
      <c r="AC10" s="560" t="e">
        <f>#REF!</f>
        <v>#REF!</v>
      </c>
      <c r="AD10" s="561"/>
      <c r="AE10" s="108" t="e">
        <f>DAY(AC10)</f>
        <v>#REF!</v>
      </c>
      <c r="AF10" s="108" t="e">
        <f>MONTH(AC10)</f>
        <v>#REF!</v>
      </c>
      <c r="AG10" s="108" t="e">
        <f>YEAR(AC10)</f>
        <v>#REF!</v>
      </c>
      <c r="AH10" s="106"/>
      <c r="AI10" s="109"/>
      <c r="AJ10" s="35" t="e">
        <f>IF(Demographic!#REF!="Yes",CONCATENATE(Demographic!#REF!&amp;"    Start Date - "&amp;AE4&amp;"/"&amp;AF4&amp;"/"&amp;AG4),"")</f>
        <v>#REF!</v>
      </c>
      <c r="AK10" s="36" t="e">
        <f>IF(#REF!="Yes",CONCATENATE(Demographic!#REF!&amp;"    Start Date - "&amp;AE9&amp;"/"&amp;AF9&amp;"/"&amp;AG9),"")</f>
        <v>#REF!</v>
      </c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</row>
    <row r="11" spans="1:103" s="107" customFormat="1" ht="24.95" customHeight="1" x14ac:dyDescent="0.2">
      <c r="A11" s="469" t="str">
        <f>Referral!AL117</f>
        <v>Thoughts &amp; Feelings</v>
      </c>
      <c r="B11" s="488"/>
      <c r="C11" s="553"/>
      <c r="D11" s="553"/>
      <c r="E11" s="553"/>
      <c r="F11" s="553"/>
      <c r="G11" s="474"/>
      <c r="H11" s="477"/>
      <c r="I11" s="478"/>
      <c r="J11" s="470"/>
      <c r="K11" s="470"/>
      <c r="L11" s="471"/>
      <c r="M11" s="475"/>
      <c r="N11" s="476"/>
      <c r="O11" s="476"/>
      <c r="P11" s="424"/>
      <c r="Q11" s="278"/>
      <c r="R11" s="278"/>
      <c r="S11" s="278"/>
      <c r="T11" s="278"/>
      <c r="U11" s="278"/>
      <c r="V11" s="278"/>
      <c r="W11" s="278"/>
      <c r="X11" s="278"/>
      <c r="Y11" s="278"/>
      <c r="Z11" s="277"/>
      <c r="AA11" s="277"/>
      <c r="AB11" s="295"/>
      <c r="AC11" s="560" t="e">
        <f>#REF!</f>
        <v>#REF!</v>
      </c>
      <c r="AD11" s="561"/>
      <c r="AE11" s="108" t="e">
        <f>DAY(AC11)</f>
        <v>#REF!</v>
      </c>
      <c r="AF11" s="108" t="e">
        <f>MONTH(AC11)</f>
        <v>#REF!</v>
      </c>
      <c r="AG11" s="108" t="e">
        <f>YEAR(AC11)</f>
        <v>#REF!</v>
      </c>
      <c r="AH11" s="106"/>
      <c r="AI11" s="109"/>
      <c r="AJ11" s="35" t="e">
        <f>IF(Demographic!#REF!="Yes",CONCATENATE(Demographic!#REF!&amp;"    Start Date - "&amp;AE5&amp;"/"&amp;AF5&amp;"/"&amp;AG5),"")</f>
        <v>#REF!</v>
      </c>
      <c r="AK11" s="36" t="e">
        <f>IF(#REF!="Yes",CONCATENATE(Demographic!#REF!&amp;"    Start Date - "&amp;AE10&amp;"/"&amp;AF10&amp;"/"&amp;AG10),"")</f>
        <v>#REF!</v>
      </c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</row>
    <row r="12" spans="1:103" s="107" customFormat="1" ht="24.95" customHeight="1" x14ac:dyDescent="0.2">
      <c r="A12" s="469" t="str">
        <f>Referral!AL118</f>
        <v>Faith, Spirituality &amp; Culture</v>
      </c>
      <c r="B12" s="488"/>
      <c r="C12" s="553"/>
      <c r="D12" s="553"/>
      <c r="E12" s="553"/>
      <c r="F12" s="553"/>
      <c r="G12" s="474"/>
      <c r="H12" s="477"/>
      <c r="I12" s="478"/>
      <c r="J12" s="470"/>
      <c r="K12" s="470"/>
      <c r="L12" s="471"/>
      <c r="M12" s="475"/>
      <c r="N12" s="476"/>
      <c r="O12" s="476"/>
      <c r="P12" s="424"/>
      <c r="Q12" s="278"/>
      <c r="R12" s="278"/>
      <c r="S12" s="278"/>
      <c r="T12" s="278"/>
      <c r="U12" s="278"/>
      <c r="V12" s="278"/>
      <c r="W12" s="278"/>
      <c r="X12" s="278"/>
      <c r="Y12" s="278"/>
      <c r="Z12" s="277"/>
      <c r="AA12" s="277"/>
      <c r="AB12" s="277"/>
      <c r="AH12" s="106"/>
      <c r="AI12" s="109"/>
      <c r="AJ12" s="35" t="e">
        <f>IF(Demographic!#REF!="Yes",CONCATENATE(Demographic!#REF!&amp;"    Start Date - "&amp;AE6&amp;"/"&amp;AF6&amp;"/"&amp;AG6),"")</f>
        <v>#REF!</v>
      </c>
      <c r="AK12" s="36" t="e">
        <f>IF(#REF!="Yes",CONCATENATE(Demographic!#REF!&amp;"    Start Date - "&amp;AE11&amp;"/"&amp;AF11&amp;"/"&amp;AG11),"")</f>
        <v>#REF!</v>
      </c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</row>
    <row r="13" spans="1:103" s="107" customFormat="1" ht="24.95" customHeight="1" x14ac:dyDescent="0.2">
      <c r="A13" s="475"/>
      <c r="B13" s="475"/>
      <c r="C13" s="479"/>
      <c r="D13" s="475"/>
      <c r="E13" s="480"/>
      <c r="F13" s="480"/>
      <c r="G13" s="474"/>
      <c r="H13" s="481"/>
      <c r="I13" s="482"/>
      <c r="J13" s="482"/>
      <c r="K13" s="480"/>
      <c r="L13" s="475"/>
      <c r="M13" s="475"/>
      <c r="N13" s="476"/>
      <c r="O13" s="476"/>
      <c r="P13" s="423"/>
      <c r="Q13" s="423"/>
      <c r="R13" s="423"/>
      <c r="S13" s="423"/>
      <c r="T13" s="423"/>
      <c r="U13" s="424"/>
      <c r="V13" s="424"/>
      <c r="W13" s="424"/>
      <c r="X13" s="424"/>
      <c r="Y13" s="424"/>
      <c r="Z13" s="424"/>
      <c r="AA13" s="424"/>
      <c r="AB13" s="424"/>
      <c r="AH13" s="425"/>
      <c r="AI13" s="426"/>
      <c r="AJ13" s="427" t="e">
        <f>CHOOSE(Demographic!#REF!,Demographic!#REF!,Demographic!#REF!,Demographic!#REF!,Demographic!#REF!)</f>
        <v>#REF!</v>
      </c>
      <c r="AK13" s="72" t="e">
        <f>CHOOSE(Demographic!#REF!,Demographic!#REF!,Demographic!#REF!,Demographic!#REF!,Demographic!#REF!)</f>
        <v>#REF!</v>
      </c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</row>
    <row r="14" spans="1:103" s="73" customFormat="1" ht="65.099999999999994" customHeight="1" x14ac:dyDescent="0.25">
      <c r="A14" s="483"/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475"/>
      <c r="N14" s="484"/>
      <c r="O14" s="484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H14" s="131"/>
      <c r="AI14" s="116"/>
      <c r="AJ14" s="76"/>
      <c r="AK14" s="77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</row>
    <row r="15" spans="1:103" s="73" customFormat="1" ht="24.95" customHeight="1" x14ac:dyDescent="0.25">
      <c r="A15" s="485"/>
      <c r="B15" s="485"/>
      <c r="C15" s="485"/>
      <c r="D15" s="485"/>
      <c r="E15" s="485"/>
      <c r="F15" s="485"/>
      <c r="G15" s="485"/>
      <c r="H15" s="486"/>
      <c r="I15" s="486"/>
      <c r="J15" s="486"/>
      <c r="K15" s="486"/>
      <c r="L15" s="486"/>
      <c r="M15" s="475"/>
      <c r="N15" s="484"/>
      <c r="O15" s="484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H15" s="131"/>
      <c r="AI15" s="116"/>
      <c r="AJ15" s="76" t="e">
        <f>IF(Demographic!#REF!="","",Demographic!#REF!)</f>
        <v>#REF!</v>
      </c>
      <c r="AK15" s="77" t="e">
        <f>IF(#REF!="","",#REF!)</f>
        <v>#REF!</v>
      </c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</row>
    <row r="16" spans="1:103" s="73" customFormat="1" ht="24.95" customHeight="1" x14ac:dyDescent="0.25">
      <c r="A16" s="485"/>
      <c r="B16" s="485"/>
      <c r="C16" s="485"/>
      <c r="D16" s="485"/>
      <c r="E16" s="485"/>
      <c r="F16" s="485"/>
      <c r="G16" s="485"/>
      <c r="H16" s="487"/>
      <c r="I16" s="470"/>
      <c r="J16" s="482"/>
      <c r="K16" s="480"/>
      <c r="L16" s="475"/>
      <c r="M16" s="475"/>
      <c r="N16" s="484"/>
      <c r="O16" s="484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116"/>
      <c r="AD16" s="116"/>
      <c r="AE16" s="116"/>
      <c r="AF16" s="116"/>
      <c r="AG16" s="131"/>
      <c r="AH16" s="131"/>
      <c r="AI16" s="116"/>
      <c r="AJ16" s="105" t="e">
        <f>IF(Demographic!#REF!="","",Demographic!#REF!)</f>
        <v>#REF!</v>
      </c>
      <c r="AK16" s="104" t="e">
        <f>IF(Demographic!#REF!="","",Demographic!#REF!)</f>
        <v>#REF!</v>
      </c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</row>
    <row r="17" spans="1:103" s="73" customFormat="1" ht="24.95" customHeight="1" x14ac:dyDescent="0.25">
      <c r="A17" s="485"/>
      <c r="B17" s="485"/>
      <c r="C17" s="485"/>
      <c r="D17" s="485"/>
      <c r="E17" s="485"/>
      <c r="F17" s="485"/>
      <c r="G17" s="485"/>
      <c r="H17" s="486"/>
      <c r="I17" s="486"/>
      <c r="J17" s="486"/>
      <c r="K17" s="480"/>
      <c r="L17" s="475"/>
      <c r="M17" s="475"/>
      <c r="N17" s="484"/>
      <c r="O17" s="484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116"/>
      <c r="AD17" s="116"/>
      <c r="AE17" s="116"/>
      <c r="AF17" s="116"/>
      <c r="AG17" s="131"/>
      <c r="AH17" s="131"/>
      <c r="AI17" s="116"/>
      <c r="AJ17" s="76"/>
      <c r="AK17" s="77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</row>
    <row r="18" spans="1:103" s="73" customFormat="1" ht="24.95" customHeight="1" x14ac:dyDescent="0.25">
      <c r="A18" s="485"/>
      <c r="B18" s="485"/>
      <c r="C18" s="485"/>
      <c r="D18" s="485"/>
      <c r="E18" s="485"/>
      <c r="F18" s="485"/>
      <c r="G18" s="485"/>
      <c r="H18" s="486"/>
      <c r="I18" s="486"/>
      <c r="J18" s="486"/>
      <c r="K18" s="480"/>
      <c r="L18" s="475"/>
      <c r="M18" s="475"/>
      <c r="N18" s="484"/>
      <c r="O18" s="484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6" t="str">
        <f>IF(Demographic!BD88="","",Demographic!BD88)</f>
        <v/>
      </c>
      <c r="AB18" s="296" t="str">
        <f>IF(Demographic!BE88="","",Demographic!BE88)</f>
        <v/>
      </c>
      <c r="AC18" s="116"/>
      <c r="AD18" s="116"/>
      <c r="AE18" s="116"/>
      <c r="AF18" s="116"/>
      <c r="AG18" s="131"/>
      <c r="AH18" s="131"/>
      <c r="AI18" s="116"/>
      <c r="AJ18" s="76"/>
      <c r="AK18" s="121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</row>
    <row r="19" spans="1:103" s="73" customFormat="1" ht="24.95" customHeight="1" x14ac:dyDescent="0.25">
      <c r="A19" s="485"/>
      <c r="B19" s="485"/>
      <c r="C19" s="485"/>
      <c r="D19" s="485"/>
      <c r="E19" s="485"/>
      <c r="F19" s="485"/>
      <c r="G19" s="485"/>
      <c r="H19" s="486"/>
      <c r="I19" s="486"/>
      <c r="J19" s="486"/>
      <c r="K19" s="480"/>
      <c r="L19" s="475"/>
      <c r="M19" s="475"/>
      <c r="N19" s="484"/>
      <c r="O19" s="484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6" t="str">
        <f>IF(Demographic!BD89="","",Demographic!BD89)</f>
        <v/>
      </c>
      <c r="AB19" s="296" t="str">
        <f>IF(Demographic!BE89="","",Demographic!BE89)</f>
        <v/>
      </c>
      <c r="AC19" s="116"/>
      <c r="AD19" s="116"/>
      <c r="AE19" s="116"/>
      <c r="AF19" s="116"/>
      <c r="AG19" s="131"/>
      <c r="AH19" s="131"/>
      <c r="AI19" s="116"/>
      <c r="AJ19" s="76"/>
      <c r="AK19" s="121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</row>
    <row r="20" spans="1:103" s="73" customFormat="1" ht="24.95" customHeight="1" x14ac:dyDescent="0.25">
      <c r="A20" s="485"/>
      <c r="B20" s="485"/>
      <c r="C20" s="485"/>
      <c r="D20" s="485"/>
      <c r="E20" s="485"/>
      <c r="F20" s="485"/>
      <c r="G20" s="485"/>
      <c r="H20" s="486"/>
      <c r="I20" s="486"/>
      <c r="J20" s="486"/>
      <c r="K20" s="480"/>
      <c r="L20" s="475"/>
      <c r="M20" s="475"/>
      <c r="N20" s="484"/>
      <c r="O20" s="484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6" t="str">
        <f>IF(Demographic!BD90="","",Demographic!BD90)</f>
        <v/>
      </c>
      <c r="AB20" s="296" t="str">
        <f>IF(Demographic!BE90="","",Demographic!BE90)</f>
        <v/>
      </c>
      <c r="AC20" s="116"/>
      <c r="AD20" s="116"/>
      <c r="AE20" s="116"/>
      <c r="AF20" s="116"/>
      <c r="AG20" s="131"/>
      <c r="AH20" s="131"/>
      <c r="AI20" s="116"/>
      <c r="AJ20" s="76"/>
      <c r="AK20" s="121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</row>
    <row r="21" spans="1:103" s="73" customFormat="1" ht="24.95" customHeight="1" x14ac:dyDescent="0.25">
      <c r="A21" s="485"/>
      <c r="B21" s="485"/>
      <c r="C21" s="485"/>
      <c r="D21" s="485"/>
      <c r="E21" s="485"/>
      <c r="F21" s="485"/>
      <c r="G21" s="485"/>
      <c r="H21" s="486"/>
      <c r="I21" s="470"/>
      <c r="J21" s="482"/>
      <c r="K21" s="480"/>
      <c r="L21" s="475"/>
      <c r="M21" s="475"/>
      <c r="N21" s="484"/>
      <c r="O21" s="484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6" t="str">
        <f>IF(Demographic!BD91="","",Demographic!BD91)</f>
        <v/>
      </c>
      <c r="AB21" s="296" t="str">
        <f>IF(Demographic!BE91="","",Demographic!BE91)</f>
        <v/>
      </c>
      <c r="AC21" s="116"/>
      <c r="AD21" s="116"/>
      <c r="AE21" s="116"/>
      <c r="AF21" s="116"/>
      <c r="AG21" s="131"/>
      <c r="AH21" s="131"/>
      <c r="AI21" s="116"/>
      <c r="AJ21" s="76" t="e">
        <f>IF(Demographic!#REF!="","",Demographic!#REF!)</f>
        <v>#REF!</v>
      </c>
      <c r="AK21" s="77" t="e">
        <f>IF(#REF!="","",#REF!)</f>
        <v>#REF!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</row>
    <row r="22" spans="1:103" s="73" customFormat="1" ht="24.95" customHeight="1" x14ac:dyDescent="0.25">
      <c r="A22" s="485"/>
      <c r="B22" s="485"/>
      <c r="C22" s="485"/>
      <c r="D22" s="485"/>
      <c r="E22" s="485"/>
      <c r="F22" s="485"/>
      <c r="G22" s="485"/>
      <c r="H22" s="486"/>
      <c r="I22" s="470"/>
      <c r="J22" s="482"/>
      <c r="K22" s="480"/>
      <c r="L22" s="475"/>
      <c r="M22" s="475"/>
      <c r="N22" s="484"/>
      <c r="O22" s="484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6" t="str">
        <f>IF(Demographic!BD92="","",Demographic!BD92)</f>
        <v/>
      </c>
      <c r="AB22" s="296" t="str">
        <f>IF(Demographic!BE92="","",Demographic!BE92)</f>
        <v/>
      </c>
      <c r="AC22" s="116"/>
      <c r="AD22" s="116"/>
      <c r="AE22" s="116"/>
      <c r="AF22" s="116"/>
      <c r="AG22" s="131"/>
      <c r="AH22" s="131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</row>
    <row r="23" spans="1:103" s="73" customFormat="1" ht="24.95" customHeight="1" x14ac:dyDescent="0.25">
      <c r="A23" s="485"/>
      <c r="B23" s="485"/>
      <c r="C23" s="485"/>
      <c r="D23" s="485"/>
      <c r="E23" s="485"/>
      <c r="F23" s="485"/>
      <c r="G23" s="485"/>
      <c r="H23" s="486"/>
      <c r="I23" s="470"/>
      <c r="J23" s="482"/>
      <c r="K23" s="480"/>
      <c r="L23" s="475"/>
      <c r="M23" s="475"/>
      <c r="N23" s="484"/>
      <c r="O23" s="484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32" t="str">
        <f>IF(Demographic!BD93="","",Demographic!BD93)</f>
        <v/>
      </c>
      <c r="AB23" s="132" t="str">
        <f>IF(Demographic!BE93="","",Demographic!BE93)</f>
        <v/>
      </c>
      <c r="AC23" s="116"/>
      <c r="AD23" s="116"/>
      <c r="AE23" s="116"/>
      <c r="AF23" s="116"/>
      <c r="AG23" s="131"/>
      <c r="AH23" s="131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</row>
    <row r="24" spans="1:103" s="73" customFormat="1" ht="24.95" customHeight="1" x14ac:dyDescent="0.25">
      <c r="A24" s="120"/>
      <c r="B24" s="120"/>
      <c r="C24" s="120"/>
      <c r="D24" s="120"/>
      <c r="E24" s="120"/>
      <c r="F24" s="120"/>
      <c r="G24" s="120"/>
      <c r="I24" s="76"/>
      <c r="J24" s="77"/>
      <c r="K24" s="74"/>
      <c r="L24" s="78"/>
      <c r="M24" s="78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32" t="str">
        <f>IF(Demographic!BD94="","",Demographic!BD94)</f>
        <v/>
      </c>
      <c r="AB24" s="132" t="str">
        <f>IF(Demographic!BE94="","",Demographic!BE94)</f>
        <v/>
      </c>
      <c r="AC24" s="116"/>
      <c r="AD24" s="116"/>
      <c r="AE24" s="116"/>
      <c r="AF24" s="116"/>
      <c r="AG24" s="131"/>
      <c r="AH24" s="131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</row>
    <row r="25" spans="1:103" s="73" customFormat="1" ht="24.95" customHeight="1" x14ac:dyDescent="0.25">
      <c r="A25" s="120"/>
      <c r="B25" s="120"/>
      <c r="C25" s="120"/>
      <c r="D25" s="120"/>
      <c r="E25" s="120"/>
      <c r="F25" s="120"/>
      <c r="G25" s="120"/>
      <c r="I25" s="76"/>
      <c r="J25" s="77"/>
      <c r="K25" s="74"/>
      <c r="L25" s="78"/>
      <c r="M25" s="78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32" t="str">
        <f>IF(Demographic!BD95="","",Demographic!BD95)</f>
        <v/>
      </c>
      <c r="AB25" s="132" t="str">
        <f>IF(Demographic!BE95="","",Demographic!BE95)</f>
        <v/>
      </c>
      <c r="AC25" s="116"/>
      <c r="AD25" s="116"/>
      <c r="AE25" s="116"/>
      <c r="AF25" s="116"/>
      <c r="AG25" s="131"/>
      <c r="AH25" s="131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</row>
    <row r="26" spans="1:103" s="73" customFormat="1" x14ac:dyDescent="0.25">
      <c r="A26" s="117"/>
      <c r="B26" s="117"/>
      <c r="C26" s="117"/>
      <c r="D26" s="117"/>
      <c r="E26" s="117"/>
      <c r="F26" s="117"/>
      <c r="G26" s="75"/>
      <c r="I26" s="76"/>
      <c r="J26" s="77"/>
      <c r="K26" s="74"/>
      <c r="L26" s="78"/>
      <c r="M26" s="78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32" t="str">
        <f>IF(Demographic!BD96="","",Demographic!BD96)</f>
        <v/>
      </c>
      <c r="AB26" s="132" t="str">
        <f>IF(Demographic!BE96="","",Demographic!BE96)</f>
        <v/>
      </c>
      <c r="AC26" s="116"/>
      <c r="AD26" s="116"/>
      <c r="AE26" s="116"/>
      <c r="AF26" s="116"/>
      <c r="AG26" s="131"/>
      <c r="AH26" s="131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</row>
    <row r="27" spans="1:103" s="73" customFormat="1" ht="20.100000000000001" customHeight="1" x14ac:dyDescent="0.25">
      <c r="A27" s="555"/>
      <c r="B27" s="555"/>
      <c r="C27" s="555"/>
      <c r="D27" s="555"/>
      <c r="E27" s="555"/>
      <c r="F27" s="555"/>
      <c r="G27" s="555"/>
      <c r="I27" s="76"/>
      <c r="J27" s="77"/>
      <c r="K27" s="74"/>
      <c r="L27" s="78"/>
      <c r="M27" s="78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32" t="str">
        <f>IF(Demographic!BD97="","",Demographic!BD97)</f>
        <v/>
      </c>
      <c r="AB27" s="132" t="str">
        <f>IF(Demographic!BE97="","",Demographic!BE97)</f>
        <v/>
      </c>
      <c r="AC27" s="116"/>
      <c r="AD27" s="116"/>
      <c r="AE27" s="116"/>
      <c r="AF27" s="116"/>
      <c r="AG27" s="131"/>
      <c r="AH27" s="131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</row>
    <row r="28" spans="1:103" s="73" customFormat="1" ht="62.25" customHeight="1" x14ac:dyDescent="0.25">
      <c r="A28" s="556"/>
      <c r="B28" s="556"/>
      <c r="C28" s="556"/>
      <c r="D28" s="556"/>
      <c r="E28" s="556"/>
      <c r="F28" s="556"/>
      <c r="G28" s="556"/>
      <c r="I28" s="76"/>
      <c r="J28" s="77"/>
      <c r="K28" s="74"/>
      <c r="L28" s="78"/>
      <c r="M28" s="78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32" t="str">
        <f>IF(Demographic!BD98="","",Demographic!BD98)</f>
        <v/>
      </c>
      <c r="AB28" s="132" t="str">
        <f>IF(Demographic!BE98="","",Demographic!BE98)</f>
        <v/>
      </c>
      <c r="AC28" s="116"/>
      <c r="AD28" s="116"/>
      <c r="AE28" s="116"/>
      <c r="AF28" s="116"/>
      <c r="AG28" s="131"/>
      <c r="AH28" s="131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</row>
    <row r="29" spans="1:103" s="73" customFormat="1" ht="20.100000000000001" customHeight="1" x14ac:dyDescent="0.25">
      <c r="A29" s="557"/>
      <c r="B29" s="557"/>
      <c r="C29" s="557"/>
      <c r="D29" s="557"/>
      <c r="E29" s="557"/>
      <c r="F29" s="557"/>
      <c r="G29" s="557"/>
      <c r="I29" s="76"/>
      <c r="J29" s="77"/>
      <c r="K29" s="74"/>
      <c r="L29" s="78"/>
      <c r="M29" s="78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31"/>
      <c r="AH29" s="131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</row>
    <row r="30" spans="1:103" s="39" customFormat="1" ht="36.75" customHeight="1" x14ac:dyDescent="0.25">
      <c r="A30" s="558"/>
      <c r="B30" s="558"/>
      <c r="C30" s="554"/>
      <c r="D30" s="554"/>
      <c r="E30" s="554"/>
      <c r="F30" s="554"/>
      <c r="G30" s="554"/>
      <c r="H30" s="80"/>
      <c r="I30" s="51"/>
      <c r="J30" s="71"/>
      <c r="K30" s="81"/>
      <c r="L30" s="86"/>
      <c r="M30" s="86"/>
      <c r="N30" s="87"/>
      <c r="O30" s="280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4"/>
      <c r="AH30" s="124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</row>
    <row r="31" spans="1:103" s="50" customFormat="1" ht="20.100000000000001" customHeight="1" x14ac:dyDescent="0.25">
      <c r="A31" s="551"/>
      <c r="B31" s="551"/>
      <c r="C31" s="551"/>
      <c r="D31" s="551"/>
      <c r="E31" s="551"/>
      <c r="F31" s="551"/>
      <c r="G31" s="551"/>
      <c r="H31" s="88"/>
      <c r="I31" s="51"/>
      <c r="J31" s="71"/>
      <c r="K31" s="44"/>
      <c r="L31" s="83"/>
      <c r="M31" s="83"/>
      <c r="N31" s="84"/>
      <c r="O31" s="281"/>
      <c r="AG31" s="122"/>
      <c r="AH31" s="122"/>
    </row>
    <row r="32" spans="1:103" s="50" customFormat="1" ht="73.5" customHeight="1" x14ac:dyDescent="0.25">
      <c r="A32" s="554"/>
      <c r="B32" s="554"/>
      <c r="C32" s="554"/>
      <c r="D32" s="554"/>
      <c r="E32" s="554"/>
      <c r="F32" s="554"/>
      <c r="G32" s="554"/>
      <c r="H32" s="88"/>
      <c r="I32" s="51"/>
      <c r="J32" s="71"/>
      <c r="K32" s="44"/>
      <c r="L32" s="83"/>
      <c r="M32" s="83"/>
      <c r="N32" s="84"/>
      <c r="O32" s="281"/>
      <c r="AG32" s="122"/>
      <c r="AH32" s="122"/>
    </row>
    <row r="33" spans="1:34" s="50" customFormat="1" x14ac:dyDescent="0.25">
      <c r="A33" s="89"/>
      <c r="B33" s="89"/>
      <c r="C33" s="84"/>
      <c r="D33" s="84"/>
      <c r="E33" s="84"/>
      <c r="F33" s="84"/>
      <c r="G33" s="85"/>
      <c r="H33" s="88"/>
      <c r="I33" s="51"/>
      <c r="J33" s="71"/>
      <c r="K33" s="44"/>
      <c r="L33" s="83"/>
      <c r="M33" s="83"/>
      <c r="N33" s="84"/>
      <c r="O33" s="281"/>
      <c r="AG33" s="122"/>
      <c r="AH33" s="122"/>
    </row>
    <row r="34" spans="1:34" s="50" customFormat="1" x14ac:dyDescent="0.25">
      <c r="A34" s="79"/>
      <c r="B34" s="79"/>
      <c r="C34" s="83"/>
      <c r="D34" s="44"/>
      <c r="E34" s="85"/>
      <c r="F34" s="85"/>
      <c r="G34" s="85"/>
      <c r="H34" s="88"/>
      <c r="I34" s="51"/>
      <c r="J34" s="71"/>
      <c r="K34" s="44"/>
      <c r="L34" s="83"/>
      <c r="M34" s="83"/>
      <c r="N34" s="84"/>
      <c r="O34" s="281"/>
      <c r="AG34" s="122"/>
      <c r="AH34" s="122"/>
    </row>
    <row r="35" spans="1:34" s="50" customFormat="1" x14ac:dyDescent="0.25">
      <c r="A35" s="79"/>
      <c r="B35" s="79"/>
      <c r="C35" s="83"/>
      <c r="D35" s="44"/>
      <c r="E35" s="85"/>
      <c r="F35" s="85"/>
      <c r="G35" s="85"/>
      <c r="H35" s="88"/>
      <c r="I35" s="51"/>
      <c r="J35" s="71"/>
      <c r="K35" s="44"/>
      <c r="L35" s="83"/>
      <c r="M35" s="83"/>
      <c r="N35" s="84"/>
      <c r="O35" s="281"/>
      <c r="AG35" s="122"/>
      <c r="AH35" s="122"/>
    </row>
    <row r="36" spans="1:34" s="125" customFormat="1" ht="21.95" customHeight="1" x14ac:dyDescent="0.25">
      <c r="A36" s="90"/>
      <c r="B36" s="91"/>
      <c r="C36" s="82"/>
      <c r="D36" s="92"/>
      <c r="E36" s="93"/>
      <c r="F36" s="93"/>
      <c r="G36" s="94"/>
      <c r="H36" s="95"/>
      <c r="I36" s="82"/>
      <c r="J36" s="82"/>
      <c r="K36" s="91"/>
      <c r="L36" s="91"/>
      <c r="M36" s="90"/>
      <c r="N36" s="90"/>
      <c r="O36" s="282"/>
      <c r="AF36" s="126"/>
      <c r="AG36" s="126"/>
    </row>
    <row r="37" spans="1:34" s="127" customFormat="1" ht="21.95" customHeight="1" x14ac:dyDescent="0.25">
      <c r="A37" s="89"/>
      <c r="B37" s="89"/>
      <c r="C37" s="71"/>
      <c r="D37" s="96"/>
      <c r="E37" s="97"/>
      <c r="F37" s="97"/>
      <c r="G37" s="98"/>
      <c r="H37" s="51"/>
      <c r="I37" s="71"/>
      <c r="J37" s="71"/>
      <c r="K37" s="99"/>
      <c r="L37" s="99"/>
      <c r="M37" s="89"/>
      <c r="N37" s="89"/>
      <c r="O37" s="283"/>
      <c r="AF37" s="128"/>
      <c r="AG37" s="128"/>
    </row>
    <row r="38" spans="1:34" s="127" customFormat="1" ht="21.95" customHeight="1" x14ac:dyDescent="0.25">
      <c r="A38" s="89"/>
      <c r="B38" s="89"/>
      <c r="C38" s="71"/>
      <c r="D38" s="96"/>
      <c r="E38" s="97"/>
      <c r="F38" s="97"/>
      <c r="G38" s="98"/>
      <c r="H38" s="51"/>
      <c r="I38" s="71"/>
      <c r="J38" s="71"/>
      <c r="K38" s="99"/>
      <c r="L38" s="99"/>
      <c r="M38" s="89"/>
      <c r="N38" s="89"/>
      <c r="O38" s="283"/>
      <c r="AF38" s="128"/>
      <c r="AG38" s="128"/>
    </row>
    <row r="39" spans="1:34" s="127" customFormat="1" ht="21.95" customHeight="1" x14ac:dyDescent="0.25">
      <c r="A39" s="89"/>
      <c r="B39" s="89"/>
      <c r="C39" s="71"/>
      <c r="D39" s="96"/>
      <c r="E39" s="97"/>
      <c r="F39" s="97"/>
      <c r="G39" s="98"/>
      <c r="H39" s="51"/>
      <c r="I39" s="71"/>
      <c r="J39" s="71"/>
      <c r="K39" s="99"/>
      <c r="L39" s="99"/>
      <c r="M39" s="89"/>
      <c r="N39" s="89"/>
      <c r="O39" s="283"/>
      <c r="AF39" s="128"/>
      <c r="AG39" s="128"/>
    </row>
    <row r="40" spans="1:34" s="127" customFormat="1" ht="21.95" customHeight="1" x14ac:dyDescent="0.25">
      <c r="A40" s="89"/>
      <c r="B40" s="89"/>
      <c r="C40" s="71"/>
      <c r="D40" s="96"/>
      <c r="E40" s="97"/>
      <c r="F40" s="97"/>
      <c r="G40" s="98"/>
      <c r="H40" s="51"/>
      <c r="I40" s="71"/>
      <c r="J40" s="71"/>
      <c r="K40" s="99"/>
      <c r="L40" s="99"/>
      <c r="M40" s="89"/>
      <c r="N40" s="89"/>
      <c r="O40" s="283"/>
      <c r="AF40" s="128"/>
      <c r="AG40" s="128"/>
    </row>
    <row r="41" spans="1:34" s="127" customFormat="1" ht="21.95" customHeight="1" x14ac:dyDescent="0.25">
      <c r="A41" s="89"/>
      <c r="B41" s="89"/>
      <c r="C41" s="71"/>
      <c r="D41" s="96"/>
      <c r="E41" s="97"/>
      <c r="F41" s="97"/>
      <c r="G41" s="98"/>
      <c r="H41" s="51"/>
      <c r="I41" s="71"/>
      <c r="J41" s="71"/>
      <c r="K41" s="99"/>
      <c r="L41" s="99"/>
      <c r="M41" s="89"/>
      <c r="N41" s="89"/>
      <c r="O41" s="283"/>
      <c r="AF41" s="128"/>
      <c r="AG41" s="128"/>
    </row>
    <row r="42" spans="1:34" s="127" customFormat="1" ht="21.95" hidden="1" customHeight="1" x14ac:dyDescent="0.25">
      <c r="A42" s="89"/>
      <c r="B42" s="89"/>
      <c r="C42" s="71"/>
      <c r="D42" s="96"/>
      <c r="E42" s="97"/>
      <c r="F42" s="97"/>
      <c r="G42" s="98"/>
      <c r="H42" s="51"/>
      <c r="I42" s="71"/>
      <c r="J42" s="71"/>
      <c r="K42" s="99"/>
      <c r="L42" s="99"/>
      <c r="M42" s="89"/>
      <c r="N42" s="89"/>
      <c r="O42" s="283"/>
      <c r="AF42" s="128"/>
      <c r="AG42" s="128"/>
    </row>
    <row r="43" spans="1:34" s="127" customFormat="1" ht="21.95" customHeight="1" x14ac:dyDescent="0.25">
      <c r="A43" s="89"/>
      <c r="B43" s="89"/>
      <c r="C43" s="71"/>
      <c r="D43" s="96"/>
      <c r="E43" s="97"/>
      <c r="F43" s="97"/>
      <c r="G43" s="98"/>
      <c r="H43" s="51"/>
      <c r="I43" s="71"/>
      <c r="J43" s="71"/>
      <c r="K43" s="99"/>
      <c r="L43" s="99"/>
      <c r="M43" s="89"/>
      <c r="N43" s="89"/>
      <c r="O43" s="283"/>
      <c r="AF43" s="128"/>
      <c r="AG43" s="128"/>
    </row>
    <row r="44" spans="1:34" s="127" customFormat="1" ht="21.95" customHeight="1" x14ac:dyDescent="0.25">
      <c r="A44" s="89"/>
      <c r="B44" s="89"/>
      <c r="C44" s="71"/>
      <c r="D44" s="96"/>
      <c r="E44" s="97"/>
      <c r="F44" s="97"/>
      <c r="G44" s="98"/>
      <c r="H44" s="51"/>
      <c r="I44" s="71"/>
      <c r="J44" s="71"/>
      <c r="K44" s="99"/>
      <c r="L44" s="99"/>
      <c r="M44" s="89"/>
      <c r="N44" s="89"/>
      <c r="O44" s="283"/>
      <c r="AF44" s="128"/>
      <c r="AG44" s="128"/>
    </row>
    <row r="45" spans="1:34" s="127" customFormat="1" ht="21.95" customHeight="1" x14ac:dyDescent="0.25">
      <c r="A45" s="89"/>
      <c r="B45" s="89"/>
      <c r="C45" s="71"/>
      <c r="D45" s="96"/>
      <c r="E45" s="97"/>
      <c r="F45" s="97"/>
      <c r="G45" s="98"/>
      <c r="H45" s="51"/>
      <c r="I45" s="71"/>
      <c r="J45" s="71"/>
      <c r="K45" s="99"/>
      <c r="L45" s="99"/>
      <c r="M45" s="89"/>
      <c r="N45" s="89"/>
      <c r="O45" s="283"/>
      <c r="AF45" s="128"/>
      <c r="AG45" s="128"/>
    </row>
    <row r="46" spans="1:34" s="127" customFormat="1" ht="21.95" customHeight="1" x14ac:dyDescent="0.25">
      <c r="A46" s="89"/>
      <c r="B46" s="89"/>
      <c r="C46" s="71"/>
      <c r="D46" s="96"/>
      <c r="E46" s="97"/>
      <c r="F46" s="97"/>
      <c r="G46" s="98"/>
      <c r="H46" s="51"/>
      <c r="I46" s="71"/>
      <c r="J46" s="71"/>
      <c r="K46" s="99"/>
      <c r="L46" s="99"/>
      <c r="M46" s="89"/>
      <c r="N46" s="89"/>
      <c r="O46" s="283"/>
      <c r="AF46" s="128"/>
      <c r="AG46" s="128"/>
    </row>
    <row r="47" spans="1:34" s="127" customFormat="1" ht="21.95" customHeight="1" x14ac:dyDescent="0.25">
      <c r="A47" s="89"/>
      <c r="B47" s="89"/>
      <c r="C47" s="71"/>
      <c r="D47" s="96"/>
      <c r="E47" s="97"/>
      <c r="F47" s="97"/>
      <c r="G47" s="98"/>
      <c r="H47" s="51"/>
      <c r="I47" s="71"/>
      <c r="J47" s="71"/>
      <c r="K47" s="99"/>
      <c r="L47" s="99"/>
      <c r="M47" s="89"/>
      <c r="N47" s="89"/>
      <c r="O47" s="283"/>
      <c r="AF47" s="128"/>
      <c r="AG47" s="128"/>
    </row>
    <row r="48" spans="1:34" s="127" customFormat="1" ht="21.95" customHeight="1" x14ac:dyDescent="0.25">
      <c r="A48" s="89"/>
      <c r="B48" s="89"/>
      <c r="C48" s="71"/>
      <c r="D48" s="96"/>
      <c r="E48" s="97"/>
      <c r="F48" s="97"/>
      <c r="G48" s="98"/>
      <c r="H48" s="51"/>
      <c r="I48" s="71"/>
      <c r="J48" s="71"/>
      <c r="K48" s="99"/>
      <c r="L48" s="99"/>
      <c r="M48" s="89"/>
      <c r="N48" s="89"/>
      <c r="O48" s="283"/>
      <c r="AF48" s="128"/>
      <c r="AG48" s="128"/>
    </row>
    <row r="49" spans="1:34" s="127" customFormat="1" ht="21.95" customHeight="1" x14ac:dyDescent="0.25">
      <c r="A49" s="89"/>
      <c r="B49" s="89"/>
      <c r="C49" s="71"/>
      <c r="D49" s="96"/>
      <c r="E49" s="97"/>
      <c r="F49" s="97"/>
      <c r="G49" s="98"/>
      <c r="H49" s="51"/>
      <c r="I49" s="71"/>
      <c r="J49" s="71"/>
      <c r="K49" s="99"/>
      <c r="L49" s="99"/>
      <c r="M49" s="89"/>
      <c r="N49" s="89"/>
      <c r="O49" s="283"/>
      <c r="AF49" s="128"/>
      <c r="AG49" s="128"/>
    </row>
    <row r="50" spans="1:34" s="127" customFormat="1" ht="21.95" customHeight="1" x14ac:dyDescent="0.25">
      <c r="A50" s="100"/>
      <c r="B50" s="101"/>
      <c r="C50" s="101"/>
      <c r="D50" s="101"/>
      <c r="E50" s="97"/>
      <c r="F50" s="97"/>
      <c r="G50" s="98"/>
      <c r="H50" s="51"/>
      <c r="I50" s="71"/>
      <c r="J50" s="71"/>
      <c r="K50" s="99"/>
      <c r="L50" s="99"/>
      <c r="M50" s="89"/>
      <c r="N50" s="89"/>
      <c r="O50" s="283"/>
      <c r="AF50" s="128"/>
      <c r="AG50" s="128"/>
    </row>
    <row r="51" spans="1:34" s="127" customFormat="1" ht="21.95" customHeight="1" x14ac:dyDescent="0.25">
      <c r="A51" s="89"/>
      <c r="B51" s="89"/>
      <c r="C51" s="71"/>
      <c r="D51" s="96"/>
      <c r="E51" s="97"/>
      <c r="F51" s="97"/>
      <c r="G51" s="98"/>
      <c r="H51" s="51"/>
      <c r="I51" s="71"/>
      <c r="J51" s="71"/>
      <c r="K51" s="99"/>
      <c r="L51" s="99"/>
      <c r="M51" s="89"/>
      <c r="N51" s="89"/>
      <c r="O51" s="283"/>
      <c r="AF51" s="128"/>
      <c r="AG51" s="128"/>
    </row>
    <row r="52" spans="1:34" s="127" customFormat="1" ht="21.95" customHeight="1" x14ac:dyDescent="0.25">
      <c r="A52" s="89"/>
      <c r="B52" s="89"/>
      <c r="C52" s="71"/>
      <c r="D52" s="96"/>
      <c r="E52" s="97"/>
      <c r="F52" s="97"/>
      <c r="G52" s="98"/>
      <c r="H52" s="51"/>
      <c r="I52" s="71"/>
      <c r="J52" s="71"/>
      <c r="K52" s="99"/>
      <c r="L52" s="99"/>
      <c r="M52" s="89"/>
      <c r="N52" s="89"/>
      <c r="O52" s="283"/>
      <c r="AF52" s="128"/>
      <c r="AG52" s="128"/>
    </row>
    <row r="53" spans="1:34" s="127" customFormat="1" ht="21.95" customHeight="1" x14ac:dyDescent="0.25">
      <c r="A53" s="89"/>
      <c r="B53" s="89"/>
      <c r="C53" s="71"/>
      <c r="D53" s="96"/>
      <c r="E53" s="97"/>
      <c r="F53" s="97"/>
      <c r="G53" s="98"/>
      <c r="H53" s="51"/>
      <c r="I53" s="71"/>
      <c r="J53" s="71"/>
      <c r="K53" s="99"/>
      <c r="L53" s="99"/>
      <c r="M53" s="89"/>
      <c r="N53" s="89"/>
      <c r="O53" s="283"/>
      <c r="AF53" s="128"/>
      <c r="AG53" s="128"/>
    </row>
    <row r="54" spans="1:34" s="127" customFormat="1" ht="21.95" customHeight="1" x14ac:dyDescent="0.25">
      <c r="A54" s="89"/>
      <c r="B54" s="89"/>
      <c r="C54" s="71"/>
      <c r="D54" s="96"/>
      <c r="E54" s="97"/>
      <c r="F54" s="97"/>
      <c r="G54" s="98"/>
      <c r="H54" s="51"/>
      <c r="I54" s="71"/>
      <c r="J54" s="71"/>
      <c r="K54" s="99"/>
      <c r="L54" s="99"/>
      <c r="M54" s="89"/>
      <c r="N54" s="89"/>
      <c r="O54" s="283"/>
      <c r="AF54" s="128"/>
      <c r="AG54" s="128"/>
    </row>
    <row r="55" spans="1:34" s="127" customFormat="1" ht="21.95" customHeight="1" x14ac:dyDescent="0.25">
      <c r="A55" s="89"/>
      <c r="B55" s="89"/>
      <c r="C55" s="71"/>
      <c r="D55" s="96"/>
      <c r="E55" s="97"/>
      <c r="F55" s="97"/>
      <c r="G55" s="98"/>
      <c r="H55" s="51"/>
      <c r="I55" s="71"/>
      <c r="J55" s="71"/>
      <c r="K55" s="99"/>
      <c r="L55" s="99"/>
      <c r="M55" s="89"/>
      <c r="N55" s="89"/>
      <c r="O55" s="283"/>
      <c r="AF55" s="128"/>
      <c r="AG55" s="128"/>
    </row>
    <row r="56" spans="1:34" s="127" customFormat="1" ht="21.95" hidden="1" customHeight="1" x14ac:dyDescent="0.25">
      <c r="A56" s="89"/>
      <c r="B56" s="89"/>
      <c r="C56" s="71"/>
      <c r="D56" s="96"/>
      <c r="E56" s="97"/>
      <c r="F56" s="97"/>
      <c r="G56" s="98"/>
      <c r="H56" s="51"/>
      <c r="I56" s="71"/>
      <c r="J56" s="71"/>
      <c r="K56" s="99"/>
      <c r="L56" s="99"/>
      <c r="M56" s="89"/>
      <c r="N56" s="89"/>
      <c r="O56" s="283"/>
      <c r="AF56" s="128"/>
      <c r="AG56" s="128"/>
    </row>
    <row r="57" spans="1:34" s="127" customFormat="1" ht="21.95" customHeight="1" x14ac:dyDescent="0.25">
      <c r="A57" s="89"/>
      <c r="B57" s="89"/>
      <c r="C57" s="71"/>
      <c r="D57" s="96"/>
      <c r="E57" s="97"/>
      <c r="F57" s="97"/>
      <c r="G57" s="98"/>
      <c r="H57" s="51"/>
      <c r="I57" s="71"/>
      <c r="J57" s="71"/>
      <c r="K57" s="99"/>
      <c r="L57" s="99"/>
      <c r="M57" s="89"/>
      <c r="N57" s="89"/>
      <c r="O57" s="283"/>
      <c r="AF57" s="128"/>
      <c r="AG57" s="128"/>
    </row>
    <row r="58" spans="1:34" s="127" customFormat="1" ht="21.95" hidden="1" customHeight="1" x14ac:dyDescent="0.25">
      <c r="A58" s="89"/>
      <c r="B58" s="89"/>
      <c r="C58" s="71"/>
      <c r="D58" s="96"/>
      <c r="E58" s="97"/>
      <c r="F58" s="97"/>
      <c r="G58" s="98"/>
      <c r="H58" s="51"/>
      <c r="I58" s="71"/>
      <c r="J58" s="71"/>
      <c r="K58" s="99"/>
      <c r="L58" s="99"/>
      <c r="M58" s="89"/>
      <c r="N58" s="89"/>
      <c r="O58" s="283"/>
      <c r="AF58" s="128"/>
      <c r="AG58" s="128"/>
    </row>
    <row r="59" spans="1:34" s="127" customFormat="1" ht="21.95" hidden="1" customHeight="1" x14ac:dyDescent="0.25">
      <c r="A59" s="89"/>
      <c r="B59" s="89"/>
      <c r="C59" s="71"/>
      <c r="D59" s="96"/>
      <c r="E59" s="97"/>
      <c r="F59" s="97"/>
      <c r="G59" s="98"/>
      <c r="H59" s="51"/>
      <c r="I59" s="71"/>
      <c r="J59" s="71"/>
      <c r="K59" s="99"/>
      <c r="L59" s="99"/>
      <c r="M59" s="89"/>
      <c r="N59" s="89"/>
      <c r="O59" s="283"/>
      <c r="AF59" s="128"/>
      <c r="AG59" s="128"/>
    </row>
    <row r="60" spans="1:34" s="127" customFormat="1" ht="21.95" customHeight="1" x14ac:dyDescent="0.25">
      <c r="A60" s="89"/>
      <c r="B60" s="89"/>
      <c r="C60" s="71"/>
      <c r="D60" s="96"/>
      <c r="E60" s="97"/>
      <c r="F60" s="97"/>
      <c r="G60" s="98"/>
      <c r="H60" s="51"/>
      <c r="I60" s="71"/>
      <c r="J60" s="71"/>
      <c r="K60" s="99"/>
      <c r="L60" s="99"/>
      <c r="M60" s="89"/>
      <c r="N60" s="89"/>
      <c r="O60" s="283"/>
      <c r="AF60" s="128"/>
      <c r="AG60" s="128"/>
    </row>
    <row r="61" spans="1:34" s="127" customFormat="1" ht="21.95" customHeight="1" x14ac:dyDescent="0.25">
      <c r="A61" s="89"/>
      <c r="B61" s="89"/>
      <c r="C61" s="71"/>
      <c r="D61" s="96"/>
      <c r="E61" s="97"/>
      <c r="F61" s="97"/>
      <c r="G61" s="98"/>
      <c r="H61" s="51"/>
      <c r="I61" s="71"/>
      <c r="J61" s="71"/>
      <c r="K61" s="99"/>
      <c r="L61" s="99"/>
      <c r="M61" s="89"/>
      <c r="N61" s="89"/>
      <c r="O61" s="283"/>
      <c r="AF61" s="128"/>
      <c r="AG61" s="128"/>
    </row>
    <row r="62" spans="1:34" s="129" customFormat="1" ht="24.95" customHeight="1" x14ac:dyDescent="0.25">
      <c r="A62" s="89"/>
      <c r="B62" s="89"/>
      <c r="C62" s="89"/>
      <c r="D62" s="89"/>
      <c r="E62" s="40"/>
      <c r="F62" s="40"/>
      <c r="G62" s="40"/>
      <c r="H62" s="42"/>
      <c r="I62" s="43"/>
      <c r="J62" s="40"/>
      <c r="K62" s="40"/>
      <c r="L62" s="41"/>
      <c r="M62" s="99"/>
      <c r="N62" s="89"/>
      <c r="O62" s="89"/>
      <c r="AG62" s="130"/>
      <c r="AH62" s="130"/>
    </row>
    <row r="63" spans="1:34" s="50" customFormat="1" x14ac:dyDescent="0.25">
      <c r="A63" s="79"/>
      <c r="B63" s="79"/>
      <c r="C63" s="83"/>
      <c r="D63" s="44"/>
      <c r="E63" s="85"/>
      <c r="F63" s="85"/>
      <c r="G63" s="85"/>
      <c r="H63" s="88"/>
      <c r="I63" s="51"/>
      <c r="J63" s="71"/>
      <c r="K63" s="44"/>
      <c r="L63" s="83"/>
      <c r="M63" s="83"/>
      <c r="N63" s="84"/>
      <c r="O63" s="281"/>
      <c r="AG63" s="122"/>
      <c r="AH63" s="122"/>
    </row>
    <row r="64" spans="1:34" s="50" customFormat="1" x14ac:dyDescent="0.25">
      <c r="A64" s="79"/>
      <c r="B64" s="79"/>
      <c r="C64" s="83"/>
      <c r="D64" s="44"/>
      <c r="E64" s="85"/>
      <c r="F64" s="85"/>
      <c r="G64" s="85"/>
      <c r="H64" s="88"/>
      <c r="I64" s="51"/>
      <c r="J64" s="71"/>
      <c r="K64" s="44"/>
      <c r="L64" s="83"/>
      <c r="M64" s="83"/>
      <c r="N64" s="84"/>
      <c r="O64" s="281"/>
      <c r="AG64" s="122"/>
      <c r="AH64" s="122"/>
    </row>
    <row r="65" spans="1:34" s="50" customFormat="1" x14ac:dyDescent="0.25">
      <c r="A65" s="79"/>
      <c r="B65" s="79"/>
      <c r="C65" s="83"/>
      <c r="D65" s="44"/>
      <c r="E65" s="85"/>
      <c r="F65" s="85"/>
      <c r="G65" s="85"/>
      <c r="H65" s="88"/>
      <c r="I65" s="51"/>
      <c r="J65" s="71"/>
      <c r="K65" s="44"/>
      <c r="L65" s="83"/>
      <c r="M65" s="83"/>
      <c r="N65" s="84"/>
      <c r="O65" s="281"/>
      <c r="AG65" s="122"/>
      <c r="AH65" s="122"/>
    </row>
    <row r="66" spans="1:34" s="50" customFormat="1" x14ac:dyDescent="0.25">
      <c r="A66" s="79"/>
      <c r="B66" s="79"/>
      <c r="C66" s="83"/>
      <c r="D66" s="44"/>
      <c r="E66" s="85"/>
      <c r="F66" s="85"/>
      <c r="G66" s="85"/>
      <c r="H66" s="88"/>
      <c r="I66" s="51"/>
      <c r="J66" s="71"/>
      <c r="K66" s="44"/>
      <c r="L66" s="83"/>
      <c r="M66" s="83"/>
      <c r="N66" s="84"/>
      <c r="O66" s="281"/>
      <c r="AG66" s="122"/>
      <c r="AH66" s="122"/>
    </row>
    <row r="67" spans="1:34" s="50" customFormat="1" x14ac:dyDescent="0.25">
      <c r="A67" s="79"/>
      <c r="B67" s="79"/>
      <c r="C67" s="83"/>
      <c r="D67" s="44"/>
      <c r="E67" s="85"/>
      <c r="F67" s="85"/>
      <c r="G67" s="85"/>
      <c r="H67" s="88"/>
      <c r="I67" s="51"/>
      <c r="J67" s="71"/>
      <c r="K67" s="44"/>
      <c r="L67" s="83"/>
      <c r="M67" s="83"/>
      <c r="N67" s="84"/>
      <c r="O67" s="281"/>
      <c r="AG67" s="122"/>
      <c r="AH67" s="122"/>
    </row>
    <row r="68" spans="1:34" s="50" customFormat="1" x14ac:dyDescent="0.25">
      <c r="A68" s="79"/>
      <c r="B68" s="79"/>
      <c r="C68" s="83"/>
      <c r="D68" s="44"/>
      <c r="E68" s="85"/>
      <c r="F68" s="85"/>
      <c r="G68" s="85"/>
      <c r="H68" s="88"/>
      <c r="I68" s="51"/>
      <c r="J68" s="71"/>
      <c r="K68" s="44"/>
      <c r="L68" s="83"/>
      <c r="M68" s="83"/>
      <c r="N68" s="84"/>
      <c r="O68" s="281"/>
      <c r="AG68" s="122"/>
      <c r="AH68" s="122"/>
    </row>
    <row r="69" spans="1:34" x14ac:dyDescent="0.25">
      <c r="A69" s="79"/>
      <c r="B69" s="79"/>
      <c r="C69" s="83"/>
      <c r="D69" s="44"/>
      <c r="E69" s="85"/>
      <c r="F69" s="85"/>
      <c r="G69" s="85"/>
      <c r="H69" s="88"/>
      <c r="I69" s="51"/>
      <c r="J69" s="71"/>
      <c r="K69" s="44"/>
      <c r="L69" s="83"/>
      <c r="M69" s="83"/>
      <c r="N69" s="84"/>
    </row>
    <row r="70" spans="1:34" x14ac:dyDescent="0.25">
      <c r="A70" s="79"/>
      <c r="B70" s="79"/>
      <c r="C70" s="83"/>
      <c r="D70" s="44"/>
      <c r="E70" s="85"/>
      <c r="F70" s="85"/>
      <c r="G70" s="85"/>
      <c r="H70" s="88"/>
      <c r="I70" s="51"/>
      <c r="J70" s="71"/>
      <c r="K70" s="44"/>
      <c r="L70" s="83"/>
      <c r="M70" s="83"/>
      <c r="N70" s="84"/>
    </row>
    <row r="71" spans="1:34" x14ac:dyDescent="0.25">
      <c r="A71" s="79"/>
      <c r="B71" s="79"/>
      <c r="C71" s="83"/>
      <c r="D71" s="44"/>
      <c r="E71" s="85"/>
      <c r="F71" s="85"/>
      <c r="G71" s="85"/>
      <c r="H71" s="88"/>
      <c r="I71" s="51"/>
      <c r="J71" s="71"/>
      <c r="K71" s="44"/>
      <c r="L71" s="83"/>
      <c r="M71" s="83"/>
      <c r="N71" s="84"/>
    </row>
    <row r="72" spans="1:34" x14ac:dyDescent="0.25">
      <c r="A72" s="79"/>
      <c r="B72" s="79"/>
      <c r="C72" s="83"/>
      <c r="D72" s="44"/>
      <c r="E72" s="85"/>
      <c r="F72" s="85"/>
      <c r="G72" s="85"/>
      <c r="H72" s="88"/>
      <c r="I72" s="51"/>
      <c r="J72" s="71"/>
      <c r="K72" s="44"/>
      <c r="L72" s="83"/>
      <c r="M72" s="83"/>
      <c r="N72" s="84"/>
    </row>
    <row r="74" spans="1:34" ht="20.100000000000001" customHeight="1" x14ac:dyDescent="0.25"/>
  </sheetData>
  <sheetProtection sheet="1" objects="1" scenarios="1"/>
  <mergeCells count="32">
    <mergeCell ref="AC3:AD3"/>
    <mergeCell ref="AC4:AD4"/>
    <mergeCell ref="AC5:AD5"/>
    <mergeCell ref="B14:L14"/>
    <mergeCell ref="AC10:AD10"/>
    <mergeCell ref="AC11:AD11"/>
    <mergeCell ref="AC8:AD8"/>
    <mergeCell ref="AC9:AD9"/>
    <mergeCell ref="AC6:AD6"/>
    <mergeCell ref="C7:F7"/>
    <mergeCell ref="C8:F8"/>
    <mergeCell ref="C9:F9"/>
    <mergeCell ref="C10:F10"/>
    <mergeCell ref="C11:F11"/>
    <mergeCell ref="C12:F12"/>
    <mergeCell ref="C3:F3"/>
    <mergeCell ref="A32:G32"/>
    <mergeCell ref="A27:G27"/>
    <mergeCell ref="A28:G28"/>
    <mergeCell ref="A29:G29"/>
    <mergeCell ref="C30:G30"/>
    <mergeCell ref="A30:B30"/>
    <mergeCell ref="B1:C1"/>
    <mergeCell ref="G1:H1"/>
    <mergeCell ref="E1:F1"/>
    <mergeCell ref="J1:L1"/>
    <mergeCell ref="A31:G31"/>
    <mergeCell ref="C2:F2"/>
    <mergeCell ref="C4:F4"/>
    <mergeCell ref="C5:F5"/>
    <mergeCell ref="C6:F6"/>
    <mergeCell ref="G3:J3"/>
  </mergeCells>
  <conditionalFormatting sqref="J5:J12">
    <cfRule type="iconSet" priority="2">
      <iconSet reverse="1">
        <cfvo type="percent" val="0"/>
        <cfvo type="num" val="1" gte="0"/>
        <cfvo type="num" val="2" gte="0"/>
      </iconSet>
    </cfRule>
  </conditionalFormatting>
  <conditionalFormatting sqref="B3:B12">
    <cfRule type="iconSet" priority="1">
      <iconSet reverse="1">
        <cfvo type="percent" val="0"/>
        <cfvo type="num" val="1" gte="0"/>
        <cfvo type="num" val="2" gte="0"/>
      </iconSet>
    </cfRule>
  </conditionalFormatting>
  <dataValidations count="4">
    <dataValidation type="list" allowBlank="1" showInputMessage="1" showErrorMessage="1" sqref="D51:D61 D37:D49">
      <formula1>$AG$1:$AG$1</formula1>
    </dataValidation>
    <dataValidation type="whole" allowBlank="1" showInputMessage="1" showErrorMessage="1" sqref="I5:I13">
      <formula1>1</formula1>
      <formula2>10</formula2>
    </dataValidation>
    <dataValidation type="date" operator="greaterThan" allowBlank="1" showInputMessage="1" showErrorMessage="1" sqref="D1">
      <formula1>36526</formula1>
    </dataValidation>
    <dataValidation type="whole" allowBlank="1" showInputMessage="1" showErrorMessage="1" errorTitle="Input Level" error="Must be in range 1 to 3" sqref="B3:B12">
      <formula1>1</formula1>
      <formula2>3</formula2>
    </dataValidation>
  </dataValidations>
  <pageMargins left="0.39370078740157483" right="0.19685039370078741" top="0.31496062992125984" bottom="0.27559055118110237" header="0.31496062992125984" footer="0.31496062992125984"/>
  <pageSetup paperSize="9" scale="58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Referral!$AN$109:$AN$112</xm:f>
          </x14:formula1>
          <xm:sqref>G1:H1</xm:sqref>
        </x14:dataValidation>
        <x14:dataValidation type="list" allowBlank="1" showInputMessage="1" showErrorMessage="1">
          <x14:formula1>
            <xm:f>Referral!$AH$109:$AH$115</xm:f>
          </x14:formula1>
          <xm:sqref>J1:L1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364"/>
  <sheetViews>
    <sheetView showGridLines="0" zoomScale="45" zoomScaleNormal="45" workbookViewId="0">
      <selection sqref="A1:A2"/>
    </sheetView>
  </sheetViews>
  <sheetFormatPr defaultRowHeight="15" x14ac:dyDescent="0.25"/>
  <cols>
    <col min="1" max="1" width="13.140625" customWidth="1"/>
    <col min="2" max="2" width="6.5703125" style="2" customWidth="1"/>
    <col min="3" max="3" width="3.140625" customWidth="1"/>
    <col min="4" max="4" width="9" customWidth="1"/>
    <col min="5" max="92" width="1.7109375" customWidth="1"/>
    <col min="93" max="130" width="10.7109375" customWidth="1"/>
    <col min="131" max="148" width="1.7109375" customWidth="1"/>
  </cols>
  <sheetData>
    <row r="1" spans="1:130" s="1" customFormat="1" ht="26.25" customHeight="1" x14ac:dyDescent="0.25">
      <c r="A1" s="563"/>
      <c r="B1" s="564">
        <v>1</v>
      </c>
      <c r="C1" s="564"/>
      <c r="D1" s="299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565" t="s">
        <v>87</v>
      </c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65"/>
      <c r="AS1" s="565"/>
      <c r="AT1" s="565"/>
      <c r="AU1" s="565"/>
      <c r="AV1" s="565"/>
      <c r="AW1" s="565"/>
      <c r="AX1" s="565"/>
      <c r="AY1" s="565"/>
      <c r="AZ1" s="565"/>
      <c r="BA1" s="565"/>
      <c r="BB1" s="565"/>
      <c r="BC1" s="565"/>
      <c r="BD1" s="565"/>
      <c r="BE1" s="565"/>
      <c r="BF1" s="565"/>
      <c r="BG1" s="565"/>
      <c r="BH1" s="565"/>
      <c r="BI1" s="565"/>
      <c r="BJ1" s="565"/>
      <c r="BK1" s="565"/>
      <c r="BL1" s="565"/>
      <c r="BM1" s="565"/>
      <c r="BN1" s="565"/>
      <c r="BO1" s="565"/>
      <c r="BP1" s="565"/>
      <c r="BQ1" s="565"/>
      <c r="BR1" s="565"/>
      <c r="BS1" s="565"/>
      <c r="BT1" s="565"/>
      <c r="BU1" s="565"/>
      <c r="BV1" s="565"/>
      <c r="BW1" s="565"/>
      <c r="BX1" s="565"/>
      <c r="BY1" s="565"/>
      <c r="BZ1" s="565"/>
      <c r="CA1" s="433"/>
      <c r="CB1" s="433"/>
      <c r="CC1" s="433"/>
      <c r="CD1" s="433"/>
      <c r="CE1" s="433"/>
      <c r="CF1" s="433"/>
      <c r="CG1" s="433"/>
      <c r="CH1" s="433"/>
      <c r="CI1" s="433"/>
      <c r="CJ1" s="433"/>
      <c r="CK1" s="433"/>
      <c r="CL1" s="433"/>
      <c r="CM1" s="433"/>
      <c r="CN1" s="433"/>
      <c r="CO1" s="433"/>
      <c r="CP1" s="433"/>
      <c r="CQ1" s="434"/>
      <c r="CR1" s="434"/>
      <c r="CS1" s="433"/>
      <c r="CT1" s="435"/>
      <c r="CU1" s="435"/>
      <c r="CV1" s="60"/>
      <c r="CW1" s="61"/>
      <c r="CX1" s="59"/>
      <c r="CY1" s="59"/>
      <c r="CZ1" s="53"/>
      <c r="DA1" s="53"/>
      <c r="DB1" s="53"/>
      <c r="DC1" s="53"/>
      <c r="DD1" s="53"/>
      <c r="DE1" s="53"/>
      <c r="DF1" s="53"/>
    </row>
    <row r="2" spans="1:130" ht="26.25" customHeight="1" x14ac:dyDescent="0.4">
      <c r="A2" s="563"/>
      <c r="B2" s="564"/>
      <c r="C2" s="564"/>
      <c r="D2" s="301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436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65"/>
      <c r="AE2" s="565"/>
      <c r="AF2" s="565"/>
      <c r="AG2" s="565"/>
      <c r="AH2" s="565"/>
      <c r="AI2" s="565"/>
      <c r="AJ2" s="565"/>
      <c r="AK2" s="565"/>
      <c r="AL2" s="565"/>
      <c r="AM2" s="565"/>
      <c r="AN2" s="565"/>
      <c r="AO2" s="565"/>
      <c r="AP2" s="565"/>
      <c r="AQ2" s="565"/>
      <c r="AR2" s="565"/>
      <c r="AS2" s="565"/>
      <c r="AT2" s="565"/>
      <c r="AU2" s="565"/>
      <c r="AV2" s="565"/>
      <c r="AW2" s="565"/>
      <c r="AX2" s="565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565"/>
      <c r="BR2" s="565"/>
      <c r="BS2" s="565"/>
      <c r="BT2" s="565"/>
      <c r="BU2" s="565"/>
      <c r="BV2" s="565"/>
      <c r="BW2" s="565"/>
      <c r="BX2" s="565"/>
      <c r="BY2" s="565"/>
      <c r="BZ2" s="56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301"/>
      <c r="CU2" s="301"/>
      <c r="CV2" s="60"/>
      <c r="CW2" s="61"/>
      <c r="CX2" s="62"/>
      <c r="CY2" s="62"/>
      <c r="CZ2" s="54"/>
      <c r="DA2" s="54"/>
      <c r="DB2" s="54"/>
      <c r="DC2" s="54"/>
      <c r="DD2" s="54"/>
      <c r="DE2" s="54"/>
      <c r="DF2" s="54"/>
    </row>
    <row r="3" spans="1:130" ht="26.25" x14ac:dyDescent="0.4">
      <c r="A3" s="301"/>
      <c r="B3" s="302"/>
      <c r="C3" s="301"/>
      <c r="D3" s="299"/>
      <c r="E3" s="55"/>
      <c r="F3" s="437" t="s">
        <v>4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438"/>
      <c r="R3" s="439"/>
      <c r="S3" s="570" t="str">
        <f>CONCATENATE(Demographic!H7&amp;"  "&amp;Demographic!B7)</f>
        <v xml:space="preserve">  </v>
      </c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  <c r="BF3" s="570"/>
      <c r="BG3" s="570"/>
      <c r="BH3" s="570"/>
      <c r="BI3" s="570"/>
      <c r="BJ3" s="440"/>
      <c r="BK3" s="55"/>
      <c r="BL3" s="55"/>
      <c r="BM3" s="55"/>
      <c r="BN3" s="441" t="s">
        <v>92</v>
      </c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69" t="str">
        <f>IF(IAM!G1="","",IAM!G1)</f>
        <v/>
      </c>
      <c r="CB3" s="569"/>
      <c r="CC3" s="569"/>
      <c r="CD3" s="569"/>
      <c r="CE3" s="569"/>
      <c r="CF3" s="569"/>
      <c r="CG3" s="569"/>
      <c r="CH3" s="569"/>
      <c r="CI3" s="569"/>
      <c r="CJ3" s="569"/>
      <c r="CK3" s="569"/>
      <c r="CL3" s="569"/>
      <c r="CM3" s="569"/>
      <c r="CN3" s="569"/>
      <c r="CO3" s="569"/>
      <c r="CP3" s="569"/>
      <c r="CQ3" s="569"/>
      <c r="CR3" s="60"/>
      <c r="CS3" s="442"/>
      <c r="CT3" s="301"/>
      <c r="CU3" s="301"/>
      <c r="CV3" s="60"/>
      <c r="CW3" s="61"/>
      <c r="CX3" s="62"/>
      <c r="CY3" s="62"/>
      <c r="CZ3" s="54"/>
      <c r="DA3" s="54"/>
      <c r="DB3" s="54"/>
      <c r="DC3" s="54"/>
      <c r="DD3" s="54"/>
      <c r="DE3" s="54"/>
      <c r="DF3" s="54"/>
    </row>
    <row r="4" spans="1:130" ht="13.5" customHeight="1" x14ac:dyDescent="0.4">
      <c r="A4" s="301"/>
      <c r="B4" s="302"/>
      <c r="C4" s="301"/>
      <c r="D4" s="299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438"/>
      <c r="R4" s="439"/>
      <c r="S4" s="55"/>
      <c r="T4" s="55"/>
      <c r="U4" s="443"/>
      <c r="V4" s="443"/>
      <c r="W4" s="443"/>
      <c r="X4" s="443"/>
      <c r="Y4" s="443"/>
      <c r="Z4" s="444"/>
      <c r="AA4" s="444"/>
      <c r="AB4" s="444"/>
      <c r="AC4" s="444"/>
      <c r="AD4" s="55"/>
      <c r="AE4" s="55"/>
      <c r="AF4" s="55"/>
      <c r="AG4" s="55"/>
      <c r="AH4" s="55"/>
      <c r="AI4" s="441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436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441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445"/>
      <c r="CA4" s="445"/>
      <c r="CB4" s="445"/>
      <c r="CC4" s="445"/>
      <c r="CD4" s="445"/>
      <c r="CE4" s="445"/>
      <c r="CF4" s="445"/>
      <c r="CG4" s="445"/>
      <c r="CH4" s="445"/>
      <c r="CI4" s="445"/>
      <c r="CJ4" s="445"/>
      <c r="CK4" s="445"/>
      <c r="CL4" s="445"/>
      <c r="CM4" s="445"/>
      <c r="CN4" s="445"/>
      <c r="CO4" s="445"/>
      <c r="CP4" s="445"/>
      <c r="CQ4" s="55"/>
      <c r="CR4" s="60"/>
      <c r="CS4" s="442"/>
      <c r="CT4" s="301"/>
      <c r="CU4" s="301"/>
      <c r="CV4" s="60"/>
      <c r="CW4" s="61"/>
      <c r="CX4" s="62"/>
      <c r="CY4" s="62"/>
      <c r="CZ4" s="54"/>
      <c r="DA4" s="54"/>
      <c r="DB4" s="54"/>
      <c r="DC4" s="54"/>
      <c r="DD4" s="54"/>
      <c r="DE4" s="54"/>
      <c r="DF4" s="54"/>
    </row>
    <row r="5" spans="1:130" s="52" customFormat="1" ht="28.5" customHeight="1" x14ac:dyDescent="0.4">
      <c r="A5" s="300"/>
      <c r="B5" s="446"/>
      <c r="C5" s="300"/>
      <c r="D5" s="300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6"/>
      <c r="T5" s="566"/>
      <c r="U5" s="447"/>
      <c r="V5" s="447"/>
      <c r="W5" s="447"/>
      <c r="X5" s="447"/>
      <c r="Y5" s="447"/>
      <c r="Z5" s="447"/>
      <c r="AA5" s="447"/>
      <c r="AB5" s="447"/>
      <c r="AC5" s="56"/>
      <c r="AD5" s="56"/>
      <c r="AE5" s="56"/>
      <c r="AF5" s="56"/>
      <c r="AG5" s="56"/>
      <c r="AH5" s="56"/>
      <c r="AI5" s="56" t="s">
        <v>96</v>
      </c>
      <c r="AJ5" s="56"/>
      <c r="AK5" s="56"/>
      <c r="AL5" s="56"/>
      <c r="AM5" s="56"/>
      <c r="AN5" s="56"/>
      <c r="AO5" s="56"/>
      <c r="AP5" s="56"/>
      <c r="AQ5" s="569" t="str">
        <f>IF(IAM!$J$1="","",IAM!$J$1)</f>
        <v/>
      </c>
      <c r="AR5" s="569"/>
      <c r="AS5" s="569"/>
      <c r="AT5" s="569"/>
      <c r="AU5" s="569"/>
      <c r="AV5" s="569"/>
      <c r="AW5" s="569"/>
      <c r="AX5" s="569"/>
      <c r="AY5" s="569"/>
      <c r="AZ5" s="569"/>
      <c r="BA5" s="569"/>
      <c r="BB5" s="569"/>
      <c r="BC5" s="569"/>
      <c r="BD5" s="569"/>
      <c r="BE5" s="569"/>
      <c r="BF5" s="569"/>
      <c r="BG5" s="569"/>
      <c r="BH5" s="569"/>
      <c r="BI5" s="569"/>
      <c r="BJ5" s="569"/>
      <c r="BK5" s="56"/>
      <c r="BL5" s="56"/>
      <c r="BM5" s="56"/>
      <c r="BN5" s="56" t="s">
        <v>5</v>
      </c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71" t="str">
        <f>IF(IAM!$D$1="","",IAM!$D$1)</f>
        <v/>
      </c>
      <c r="CB5" s="571"/>
      <c r="CC5" s="571"/>
      <c r="CD5" s="571"/>
      <c r="CE5" s="571"/>
      <c r="CF5" s="571"/>
      <c r="CG5" s="571"/>
      <c r="CH5" s="571"/>
      <c r="CI5" s="571"/>
      <c r="CJ5" s="571"/>
      <c r="CK5" s="571"/>
      <c r="CL5" s="571"/>
      <c r="CM5" s="571"/>
      <c r="CN5" s="571"/>
      <c r="CO5" s="571"/>
      <c r="CP5" s="571"/>
      <c r="CQ5" s="571"/>
      <c r="CR5" s="63"/>
      <c r="CS5" s="448"/>
      <c r="CT5" s="300"/>
      <c r="CU5" s="300"/>
      <c r="CV5" s="63"/>
      <c r="CW5" s="64"/>
      <c r="CX5" s="65"/>
      <c r="CY5" s="65"/>
      <c r="CZ5" s="57"/>
      <c r="DA5" s="57"/>
      <c r="DB5" s="57"/>
      <c r="DC5" s="57"/>
      <c r="DD5" s="57"/>
      <c r="DE5" s="57"/>
      <c r="DF5" s="57"/>
    </row>
    <row r="6" spans="1:130" ht="43.5" customHeight="1" x14ac:dyDescent="0.25">
      <c r="A6" s="55"/>
      <c r="B6" s="449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7" t="str">
        <f>IF(IAM!A3="","",IAM!A3)</f>
        <v>Where I am now…</v>
      </c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7"/>
      <c r="AK6" s="55"/>
      <c r="AL6" s="55"/>
      <c r="AM6" s="55"/>
      <c r="AN6" s="55"/>
      <c r="AO6" s="55"/>
      <c r="AP6" s="55"/>
      <c r="AQ6" s="568" t="str">
        <f>IF(IAM!A4="","",IAM!A4)</f>
        <v>Physical Wellbeing</v>
      </c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60"/>
      <c r="CS6" s="442"/>
      <c r="CT6" s="301"/>
      <c r="CU6" s="301"/>
      <c r="CV6" s="60"/>
      <c r="CW6" s="61"/>
      <c r="CX6" s="62"/>
      <c r="CY6" s="62"/>
      <c r="CZ6" s="54"/>
      <c r="DA6" s="54"/>
      <c r="DB6" s="54"/>
      <c r="DC6" s="54"/>
      <c r="DD6" s="54"/>
      <c r="DE6" s="54"/>
      <c r="DF6" s="54"/>
    </row>
    <row r="7" spans="1:130" ht="8.1" customHeight="1" x14ac:dyDescent="0.25">
      <c r="A7" s="55"/>
      <c r="B7" s="449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450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7"/>
      <c r="AF7" s="567"/>
      <c r="AG7" s="567"/>
      <c r="AH7" s="567"/>
      <c r="AI7" s="567"/>
      <c r="AJ7" s="567"/>
      <c r="AK7" s="55"/>
      <c r="AL7" s="55"/>
      <c r="AM7" s="55"/>
      <c r="AN7" s="55"/>
      <c r="AO7" s="55"/>
      <c r="AP7" s="55"/>
      <c r="AQ7" s="568"/>
      <c r="AR7" s="568"/>
      <c r="AS7" s="568"/>
      <c r="AT7" s="568"/>
      <c r="AU7" s="568"/>
      <c r="AV7" s="568"/>
      <c r="AW7" s="568"/>
      <c r="AX7" s="568"/>
      <c r="AY7" s="568"/>
      <c r="AZ7" s="568"/>
      <c r="BA7" s="568"/>
      <c r="BB7" s="568"/>
      <c r="BC7" s="568"/>
      <c r="BD7" s="568"/>
      <c r="BE7" s="568"/>
      <c r="BF7" s="568"/>
      <c r="BG7" s="568"/>
      <c r="BH7" s="568"/>
      <c r="BI7" s="55"/>
      <c r="BJ7" s="55"/>
      <c r="BK7" s="55"/>
      <c r="BL7" s="55"/>
      <c r="BM7" s="55"/>
      <c r="BN7" s="55"/>
      <c r="BO7" s="55"/>
      <c r="BP7" s="55"/>
      <c r="BQ7" s="567" t="str">
        <f>IF(IAM!A5="","",IAM!A5)</f>
        <v>Family, Friends &amp; Relationships</v>
      </c>
      <c r="BR7" s="567"/>
      <c r="BS7" s="567"/>
      <c r="BT7" s="567"/>
      <c r="BU7" s="567"/>
      <c r="BV7" s="567"/>
      <c r="BW7" s="567"/>
      <c r="BX7" s="567"/>
      <c r="BY7" s="567"/>
      <c r="BZ7" s="567"/>
      <c r="CA7" s="567"/>
      <c r="CB7" s="567"/>
      <c r="CC7" s="567"/>
      <c r="CD7" s="567"/>
      <c r="CE7" s="567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301"/>
      <c r="CS7" s="301"/>
      <c r="CT7" s="301"/>
      <c r="CU7" s="301"/>
      <c r="CV7" s="62"/>
      <c r="CW7" s="62"/>
      <c r="CX7" s="62"/>
      <c r="CY7" s="62"/>
      <c r="CZ7" s="54"/>
      <c r="DA7" s="54"/>
      <c r="DB7" s="54"/>
      <c r="DC7" s="54"/>
      <c r="DD7" s="54"/>
      <c r="DE7" s="54"/>
      <c r="DF7" s="54"/>
    </row>
    <row r="8" spans="1:130" ht="8.1" customHeight="1" x14ac:dyDescent="0.25">
      <c r="A8" s="55"/>
      <c r="B8" s="4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450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5"/>
      <c r="AL8" s="55"/>
      <c r="AM8" s="55"/>
      <c r="AN8" s="55"/>
      <c r="AO8" s="55"/>
      <c r="AP8" s="55"/>
      <c r="AQ8" s="568"/>
      <c r="AR8" s="568"/>
      <c r="AS8" s="568"/>
      <c r="AT8" s="568"/>
      <c r="AU8" s="568"/>
      <c r="AV8" s="568"/>
      <c r="AW8" s="568"/>
      <c r="AX8" s="568"/>
      <c r="AY8" s="568"/>
      <c r="AZ8" s="568"/>
      <c r="BA8" s="568"/>
      <c r="BB8" s="568"/>
      <c r="BC8" s="568"/>
      <c r="BD8" s="568"/>
      <c r="BE8" s="568"/>
      <c r="BF8" s="568"/>
      <c r="BG8" s="568"/>
      <c r="BH8" s="568"/>
      <c r="BI8" s="55"/>
      <c r="BJ8" s="55"/>
      <c r="BK8" s="55"/>
      <c r="BL8" s="55"/>
      <c r="BM8" s="55"/>
      <c r="BN8" s="55"/>
      <c r="BO8" s="55"/>
      <c r="BP8" s="55"/>
      <c r="BQ8" s="567"/>
      <c r="BR8" s="567"/>
      <c r="BS8" s="567"/>
      <c r="BT8" s="567"/>
      <c r="BU8" s="567"/>
      <c r="BV8" s="567"/>
      <c r="BW8" s="567"/>
      <c r="BX8" s="567"/>
      <c r="BY8" s="567"/>
      <c r="BZ8" s="567"/>
      <c r="CA8" s="567"/>
      <c r="CB8" s="567"/>
      <c r="CC8" s="567"/>
      <c r="CD8" s="567"/>
      <c r="CE8" s="567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301"/>
      <c r="CS8" s="301"/>
      <c r="CT8" s="301"/>
      <c r="CU8" s="301"/>
      <c r="CV8" s="62"/>
      <c r="CW8" s="62"/>
      <c r="CX8" s="62"/>
      <c r="CY8" s="62"/>
      <c r="CZ8" s="54"/>
      <c r="DA8" s="54"/>
      <c r="DB8" s="54"/>
      <c r="DC8" s="54"/>
      <c r="DD8" s="54"/>
      <c r="DE8" s="54"/>
      <c r="DF8" s="54"/>
    </row>
    <row r="9" spans="1:130" ht="8.1" customHeight="1" x14ac:dyDescent="0.25">
      <c r="A9" s="55"/>
      <c r="B9" s="449"/>
      <c r="C9" s="55"/>
      <c r="D9" s="55"/>
      <c r="E9" s="55"/>
      <c r="F9" s="55"/>
      <c r="G9" s="55"/>
      <c r="H9" s="451"/>
      <c r="I9" s="451"/>
      <c r="J9" s="451"/>
      <c r="K9" s="451"/>
      <c r="L9" s="451"/>
      <c r="M9" s="451"/>
      <c r="N9" s="451"/>
      <c r="O9" s="451"/>
      <c r="P9" s="451"/>
      <c r="Q9" s="450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451"/>
      <c r="AL9" s="451"/>
      <c r="AM9" s="451"/>
      <c r="AN9" s="451"/>
      <c r="AO9" s="451"/>
      <c r="AP9" s="451"/>
      <c r="AQ9" s="568"/>
      <c r="AR9" s="568"/>
      <c r="AS9" s="568"/>
      <c r="AT9" s="568"/>
      <c r="AU9" s="568"/>
      <c r="AV9" s="568"/>
      <c r="AW9" s="568"/>
      <c r="AX9" s="568"/>
      <c r="AY9" s="568"/>
      <c r="AZ9" s="568"/>
      <c r="BA9" s="568"/>
      <c r="BB9" s="568"/>
      <c r="BC9" s="568"/>
      <c r="BD9" s="568"/>
      <c r="BE9" s="568"/>
      <c r="BF9" s="568"/>
      <c r="BG9" s="568"/>
      <c r="BH9" s="568"/>
      <c r="BI9" s="451"/>
      <c r="BJ9" s="451"/>
      <c r="BK9" s="451"/>
      <c r="BL9" s="451"/>
      <c r="BM9" s="451"/>
      <c r="BN9" s="451"/>
      <c r="BO9" s="451"/>
      <c r="BP9" s="451"/>
      <c r="BQ9" s="567"/>
      <c r="BR9" s="567"/>
      <c r="BS9" s="567"/>
      <c r="BT9" s="567"/>
      <c r="BU9" s="567"/>
      <c r="BV9" s="567"/>
      <c r="BW9" s="567"/>
      <c r="BX9" s="567"/>
      <c r="BY9" s="567"/>
      <c r="BZ9" s="567"/>
      <c r="CA9" s="567"/>
      <c r="CB9" s="567"/>
      <c r="CC9" s="567"/>
      <c r="CD9" s="567"/>
      <c r="CE9" s="567"/>
      <c r="CF9" s="451"/>
      <c r="CG9" s="451"/>
      <c r="CH9" s="451"/>
      <c r="CI9" s="451"/>
      <c r="CJ9" s="451"/>
      <c r="CK9" s="451"/>
      <c r="CL9" s="451"/>
      <c r="CM9" s="451"/>
      <c r="CN9" s="451"/>
      <c r="CO9" s="451"/>
      <c r="CP9" s="55"/>
      <c r="CQ9" s="55"/>
      <c r="CR9" s="301"/>
      <c r="CS9" s="301"/>
      <c r="CT9" s="301"/>
      <c r="CU9" s="301"/>
      <c r="CV9" s="62"/>
      <c r="CW9" s="62"/>
      <c r="CX9" s="62"/>
      <c r="CY9" s="62"/>
      <c r="CZ9" s="54"/>
      <c r="DA9" s="54"/>
      <c r="DB9" s="54"/>
      <c r="DC9" s="54"/>
      <c r="DD9" s="54"/>
      <c r="DE9" s="54"/>
      <c r="DF9" s="54"/>
    </row>
    <row r="10" spans="1:130" ht="8.1" customHeight="1" x14ac:dyDescent="0.25">
      <c r="A10" s="55"/>
      <c r="B10" s="449"/>
      <c r="C10" s="55"/>
      <c r="D10" s="55"/>
      <c r="E10" s="55"/>
      <c r="F10" s="55"/>
      <c r="G10" s="55"/>
      <c r="H10" s="451"/>
      <c r="I10" s="451"/>
      <c r="J10" s="451"/>
      <c r="K10" s="451"/>
      <c r="L10" s="451"/>
      <c r="M10" s="451"/>
      <c r="N10" s="451"/>
      <c r="O10" s="451"/>
      <c r="P10" s="451"/>
      <c r="Q10" s="450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567"/>
      <c r="AD10" s="567"/>
      <c r="AE10" s="567"/>
      <c r="AF10" s="567"/>
      <c r="AG10" s="567"/>
      <c r="AH10" s="567"/>
      <c r="AI10" s="567"/>
      <c r="AJ10" s="567"/>
      <c r="AK10" s="451"/>
      <c r="AL10" s="451"/>
      <c r="AM10" s="451"/>
      <c r="AN10" s="451"/>
      <c r="AO10" s="451"/>
      <c r="AP10" s="451"/>
      <c r="AQ10" s="451"/>
      <c r="AR10" s="451"/>
      <c r="AS10" s="451"/>
      <c r="AT10" s="451"/>
      <c r="AU10" s="451"/>
      <c r="AV10" s="451"/>
      <c r="AW10" s="451"/>
      <c r="AX10" s="451"/>
      <c r="AY10" s="451"/>
      <c r="AZ10" s="451"/>
      <c r="BA10" s="451"/>
      <c r="BB10" s="451"/>
      <c r="BC10" s="451"/>
      <c r="BD10" s="451"/>
      <c r="BE10" s="451"/>
      <c r="BF10" s="451"/>
      <c r="BG10" s="451"/>
      <c r="BH10" s="451"/>
      <c r="BI10" s="451"/>
      <c r="BJ10" s="451"/>
      <c r="BK10" s="451"/>
      <c r="BL10" s="451"/>
      <c r="BM10" s="451"/>
      <c r="BN10" s="451"/>
      <c r="BO10" s="451"/>
      <c r="BP10" s="451"/>
      <c r="BQ10" s="567"/>
      <c r="BR10" s="567"/>
      <c r="BS10" s="567"/>
      <c r="BT10" s="567"/>
      <c r="BU10" s="567"/>
      <c r="BV10" s="567"/>
      <c r="BW10" s="567"/>
      <c r="BX10" s="567"/>
      <c r="BY10" s="567"/>
      <c r="BZ10" s="567"/>
      <c r="CA10" s="567"/>
      <c r="CB10" s="567"/>
      <c r="CC10" s="567"/>
      <c r="CD10" s="567"/>
      <c r="CE10" s="567"/>
      <c r="CF10" s="451"/>
      <c r="CG10" s="451"/>
      <c r="CH10" s="451"/>
      <c r="CI10" s="451"/>
      <c r="CJ10" s="451"/>
      <c r="CK10" s="451"/>
      <c r="CL10" s="451"/>
      <c r="CM10" s="451"/>
      <c r="CN10" s="451"/>
      <c r="CO10" s="451"/>
      <c r="CP10" s="55"/>
      <c r="CQ10" s="55"/>
      <c r="CR10" s="301"/>
      <c r="CS10" s="301"/>
      <c r="CT10" s="301"/>
      <c r="CU10" s="301"/>
      <c r="CV10" s="62"/>
      <c r="CW10" s="62"/>
      <c r="CX10" s="62"/>
      <c r="CY10" s="62"/>
      <c r="CZ10" s="54"/>
      <c r="DA10" s="54"/>
      <c r="DB10" s="54"/>
      <c r="DC10" s="54"/>
      <c r="DD10" s="54"/>
      <c r="DE10" s="54"/>
      <c r="DF10" s="54"/>
    </row>
    <row r="11" spans="1:130" ht="8.1" customHeight="1" x14ac:dyDescent="0.25">
      <c r="A11" s="55"/>
      <c r="B11" s="449"/>
      <c r="C11" s="55"/>
      <c r="D11" s="55"/>
      <c r="E11" s="55"/>
      <c r="F11" s="55"/>
      <c r="G11" s="55"/>
      <c r="H11" s="451"/>
      <c r="I11" s="451"/>
      <c r="J11" s="451"/>
      <c r="K11" s="451"/>
      <c r="L11" s="451"/>
      <c r="M11" s="451"/>
      <c r="N11" s="451"/>
      <c r="O11" s="451"/>
      <c r="P11" s="451"/>
      <c r="Q11" s="450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7"/>
      <c r="AF11" s="567"/>
      <c r="AG11" s="567"/>
      <c r="AH11" s="567"/>
      <c r="AI11" s="567"/>
      <c r="AJ11" s="567"/>
      <c r="AK11" s="451"/>
      <c r="AL11" s="451"/>
      <c r="AM11" s="451"/>
      <c r="AN11" s="452"/>
      <c r="AO11" s="452"/>
      <c r="AP11" s="452"/>
      <c r="AQ11" s="452"/>
      <c r="AR11" s="452"/>
      <c r="AS11" s="452"/>
      <c r="AT11" s="452"/>
      <c r="AU11" s="452"/>
      <c r="AV11" s="452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1"/>
      <c r="BI11" s="451"/>
      <c r="BJ11" s="451"/>
      <c r="BK11" s="451"/>
      <c r="BL11" s="451"/>
      <c r="BM11" s="451"/>
      <c r="BN11" s="451"/>
      <c r="BO11" s="451"/>
      <c r="BP11" s="451"/>
      <c r="BQ11" s="567"/>
      <c r="BR11" s="567"/>
      <c r="BS11" s="567"/>
      <c r="BT11" s="567"/>
      <c r="BU11" s="567"/>
      <c r="BV11" s="567"/>
      <c r="BW11" s="567"/>
      <c r="BX11" s="567"/>
      <c r="BY11" s="567"/>
      <c r="BZ11" s="567"/>
      <c r="CA11" s="567"/>
      <c r="CB11" s="567"/>
      <c r="CC11" s="567"/>
      <c r="CD11" s="567"/>
      <c r="CE11" s="567"/>
      <c r="CF11" s="451"/>
      <c r="CG11" s="451"/>
      <c r="CH11" s="451"/>
      <c r="CI11" s="451"/>
      <c r="CJ11" s="451"/>
      <c r="CK11" s="451"/>
      <c r="CL11" s="451"/>
      <c r="CM11" s="451"/>
      <c r="CN11" s="451"/>
      <c r="CO11" s="451"/>
      <c r="CP11" s="55"/>
      <c r="CQ11" s="55"/>
      <c r="CR11" s="301"/>
      <c r="CS11" s="301"/>
      <c r="CT11" s="301"/>
      <c r="CU11" s="301"/>
      <c r="CV11" s="62"/>
      <c r="CW11" s="62"/>
      <c r="CX11" s="62"/>
      <c r="CY11" s="62"/>
      <c r="CZ11" s="54"/>
      <c r="DA11" s="54"/>
      <c r="DB11" s="54"/>
      <c r="DC11" s="54"/>
      <c r="DD11" s="54"/>
      <c r="DE11" s="54"/>
      <c r="DF11" s="54"/>
      <c r="DZ11">
        <v>1</v>
      </c>
    </row>
    <row r="12" spans="1:130" ht="8.1" customHeight="1" x14ac:dyDescent="0.25">
      <c r="A12" s="55"/>
      <c r="B12" s="449"/>
      <c r="C12" s="55"/>
      <c r="D12" s="55"/>
      <c r="E12" s="55"/>
      <c r="F12" s="55"/>
      <c r="G12" s="55"/>
      <c r="H12" s="451"/>
      <c r="I12" s="451"/>
      <c r="J12" s="451"/>
      <c r="K12" s="451"/>
      <c r="L12" s="451"/>
      <c r="M12" s="451"/>
      <c r="N12" s="451"/>
      <c r="O12" s="452"/>
      <c r="P12" s="452"/>
      <c r="Q12" s="450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452"/>
      <c r="AL12" s="452"/>
      <c r="AM12" s="452"/>
      <c r="AN12" s="452"/>
      <c r="AO12" s="452"/>
      <c r="AP12" s="452"/>
      <c r="AQ12" s="452"/>
      <c r="AR12" s="452"/>
      <c r="AS12" s="452">
        <f>IF($B$1=1,Demographic!$B$3,IF($B$1=2,Demographic!$D$3,IF($B$1=3,Demographic!$F$3,Demographic!$I$3)))</f>
        <v>0</v>
      </c>
      <c r="AT12" s="452">
        <f>IF($B$1=1,Demographic!$B$3,IF($B$1=2,Demographic!$D$3,IF($B$1=3,Demographic!$F$3,Demographic!$I$3)))</f>
        <v>0</v>
      </c>
      <c r="AU12" s="452">
        <f>IF($B$1="","",CHOOSE($B$1,IAM!$B$4,#REF!,#REF!,#REF!,#REF!,Demographic!#REF!,#REF!,#REF!))</f>
        <v>0</v>
      </c>
      <c r="AV12" s="452">
        <f>IF($B$1="","",CHOOSE($B$1,IAM!$B$4,#REF!,#REF!,#REF!,#REF!,Demographic!#REF!,#REF!,#REF!))</f>
        <v>0</v>
      </c>
      <c r="AW12" s="452">
        <f>IF($B$1="","",CHOOSE($B$1,IAM!$B$4,#REF!,#REF!,#REF!,#REF!,Demographic!#REF!,#REF!,#REF!))</f>
        <v>0</v>
      </c>
      <c r="AX12" s="452">
        <f>IF($B$1="","",CHOOSE($B$1,IAM!$B$4,#REF!,#REF!,#REF!,#REF!,Demographic!#REF!,#REF!,#REF!))</f>
        <v>0</v>
      </c>
      <c r="AY12" s="452">
        <f>IF($B$1="","",CHOOSE($B$1,IAM!$B$4,#REF!,#REF!,#REF!,#REF!,Demographic!#REF!,#REF!,#REF!))</f>
        <v>0</v>
      </c>
      <c r="AZ12" s="452">
        <f>IF($B$1="","",CHOOSE($B$1,IAM!$B$4,#REF!,#REF!,#REF!,#REF!,Demographic!#REF!,#REF!,#REF!))</f>
        <v>0</v>
      </c>
      <c r="BA12" s="452">
        <f>IF($B$1="","",CHOOSE($B$1,IAM!$B$4,#REF!,#REF!,#REF!,#REF!,Demographic!#REF!,#REF!,#REF!))</f>
        <v>0</v>
      </c>
      <c r="BB12" s="452">
        <f>IF($B$1=1,Demographic!$B$3,IF($B$1=2,Demographic!$D$3,IF($B$1=3,Demographic!$F$3,Demographic!$I$3)))</f>
        <v>0</v>
      </c>
      <c r="BC12" s="452"/>
      <c r="BD12" s="452"/>
      <c r="BE12" s="452"/>
      <c r="BF12" s="452"/>
      <c r="BG12" s="452"/>
      <c r="BH12" s="452"/>
      <c r="BI12" s="452"/>
      <c r="BJ12" s="452"/>
      <c r="BK12" s="452"/>
      <c r="BL12" s="452"/>
      <c r="BM12" s="452"/>
      <c r="BN12" s="452"/>
      <c r="BO12" s="452"/>
      <c r="BP12" s="452"/>
      <c r="BQ12" s="567"/>
      <c r="BR12" s="567"/>
      <c r="BS12" s="567"/>
      <c r="BT12" s="567"/>
      <c r="BU12" s="567"/>
      <c r="BV12" s="567"/>
      <c r="BW12" s="567"/>
      <c r="BX12" s="567"/>
      <c r="BY12" s="567"/>
      <c r="BZ12" s="567"/>
      <c r="CA12" s="567"/>
      <c r="CB12" s="567"/>
      <c r="CC12" s="567"/>
      <c r="CD12" s="567"/>
      <c r="CE12" s="567"/>
      <c r="CF12" s="451"/>
      <c r="CG12" s="451"/>
      <c r="CH12" s="451"/>
      <c r="CI12" s="451"/>
      <c r="CJ12" s="451"/>
      <c r="CK12" s="451"/>
      <c r="CL12" s="451"/>
      <c r="CM12" s="451"/>
      <c r="CN12" s="451"/>
      <c r="CO12" s="451"/>
      <c r="CP12" s="55"/>
      <c r="CQ12" s="55"/>
      <c r="CR12" s="301"/>
      <c r="CS12" s="301"/>
      <c r="CT12" s="301"/>
      <c r="CU12" s="301"/>
      <c r="CV12" s="62"/>
      <c r="CW12" s="62"/>
      <c r="CX12" s="62"/>
      <c r="CY12" s="62"/>
      <c r="CZ12" s="54"/>
      <c r="DA12" s="54"/>
      <c r="DB12" s="54"/>
      <c r="DC12" s="54"/>
      <c r="DD12" s="54"/>
      <c r="DE12" s="54"/>
      <c r="DF12" s="54"/>
      <c r="DZ12">
        <v>2</v>
      </c>
    </row>
    <row r="13" spans="1:130" ht="8.1" customHeight="1" x14ac:dyDescent="0.25">
      <c r="A13" s="55"/>
      <c r="B13" s="449"/>
      <c r="C13" s="55"/>
      <c r="D13" s="55"/>
      <c r="E13" s="55"/>
      <c r="F13" s="55"/>
      <c r="G13" s="55"/>
      <c r="H13" s="451"/>
      <c r="I13" s="451"/>
      <c r="J13" s="451"/>
      <c r="K13" s="451"/>
      <c r="L13" s="451"/>
      <c r="M13" s="451"/>
      <c r="N13" s="451"/>
      <c r="O13" s="452"/>
      <c r="P13" s="452"/>
      <c r="Q13" s="450"/>
      <c r="R13" s="567"/>
      <c r="S13" s="567"/>
      <c r="T13" s="567"/>
      <c r="U13" s="567"/>
      <c r="V13" s="567"/>
      <c r="W13" s="567"/>
      <c r="X13" s="567"/>
      <c r="Y13" s="567"/>
      <c r="Z13" s="567"/>
      <c r="AA13" s="567"/>
      <c r="AB13" s="567"/>
      <c r="AC13" s="567"/>
      <c r="AD13" s="567"/>
      <c r="AE13" s="567"/>
      <c r="AF13" s="567"/>
      <c r="AG13" s="567"/>
      <c r="AH13" s="567"/>
      <c r="AI13" s="567"/>
      <c r="AJ13" s="567"/>
      <c r="AK13" s="452"/>
      <c r="AL13" s="452"/>
      <c r="AM13" s="452"/>
      <c r="AN13" s="452"/>
      <c r="AO13" s="452">
        <f>IF($B$1=1,Demographic!$B$3,IF($B$1=2,Demographic!$D$3,IF($B$1=3,Demographic!$F$3,Demographic!$I$3)))</f>
        <v>0</v>
      </c>
      <c r="AP13" s="452">
        <f>IF($B$1=1,Demographic!$B$3,IF($B$1=2,Demographic!$D$3,IF($B$1=3,Demographic!$F$3,Demographic!$I$3)))</f>
        <v>0</v>
      </c>
      <c r="AQ13" s="452">
        <f>IF($B$1="","",CHOOSE($B$1,IAM!$B$4,#REF!,#REF!,#REF!,#REF!,#REF!,#REF!,#REF!))</f>
        <v>0</v>
      </c>
      <c r="AR13" s="452">
        <f>IF($B$1="","",CHOOSE($B$1,IAM!$B$4,#REF!,#REF!,#REF!,#REF!,#REF!,#REF!,#REF!))</f>
        <v>0</v>
      </c>
      <c r="AS13" s="452">
        <f>IF($B$1="","",CHOOSE($B$1,IAM!$B$4,#REF!,#REF!,#REF!,#REF!,#REF!,#REF!,#REF!))</f>
        <v>0</v>
      </c>
      <c r="AT13" s="452">
        <f>IF($B$1="","",CHOOSE($B$1,IAM!$B$4,#REF!,#REF!,#REF!,#REF!,#REF!,#REF!,#REF!))</f>
        <v>0</v>
      </c>
      <c r="AU13" s="452">
        <f>IF($B$1="","",CHOOSE($B$1,IAM!$B$4,#REF!,#REF!,#REF!,#REF!,#REF!,#REF!,#REF!))</f>
        <v>0</v>
      </c>
      <c r="AV13" s="452">
        <f>IF($B$1="","",CHOOSE($B$1,IAM!$B$4,#REF!,#REF!,#REF!,#REF!,#REF!,#REF!,#REF!))</f>
        <v>0</v>
      </c>
      <c r="AW13" s="452">
        <f>IF($B$1="","",CHOOSE($B$1,IAM!$B$4,#REF!,#REF!,#REF!,#REF!,#REF!,#REF!,#REF!))</f>
        <v>0</v>
      </c>
      <c r="AX13" s="452">
        <f>IF($B$1="","",CHOOSE($B$1,IAM!$B$4,#REF!,#REF!,#REF!,#REF!,#REF!,#REF!,#REF!))</f>
        <v>0</v>
      </c>
      <c r="AY13" s="452">
        <f>IF($B$1="","",CHOOSE($B$1,IAM!$B$4,#REF!,#REF!,#REF!,#REF!,#REF!,#REF!,#REF!))</f>
        <v>0</v>
      </c>
      <c r="AZ13" s="452">
        <f>IF($B$1="","",CHOOSE($B$1,IAM!$B$4,#REF!,#REF!,#REF!,#REF!,#REF!,#REF!,#REF!))</f>
        <v>0</v>
      </c>
      <c r="BA13" s="452">
        <f>IF($B$1="","",CHOOSE($B$1,IAM!$B$4,#REF!,#REF!,#REF!,#REF!,#REF!,#REF!,#REF!))</f>
        <v>0</v>
      </c>
      <c r="BB13" s="452">
        <f>IF($B$1="","",CHOOSE($B$1,IAM!$B$4,#REF!,#REF!,#REF!,#REF!,#REF!,#REF!,#REF!))</f>
        <v>0</v>
      </c>
      <c r="BC13" s="452">
        <f>IF($B$1="","",CHOOSE($B$1,IAM!$B$4,#REF!,#REF!,#REF!,#REF!,#REF!,#REF!,#REF!))</f>
        <v>0</v>
      </c>
      <c r="BD13" s="452">
        <f>IF($B$1="","",CHOOSE($B$1,IAM!$B$4,#REF!,#REF!,#REF!,#REF!,#REF!,#REF!,#REF!))</f>
        <v>0</v>
      </c>
      <c r="BE13" s="452">
        <f>IF($B$1="","",CHOOSE($B$1,IAM!$B$4,#REF!,#REF!,#REF!,#REF!,#REF!,#REF!,#REF!))</f>
        <v>0</v>
      </c>
      <c r="BF13" s="452">
        <f>IF($B$1="","",CHOOSE($B$1,IAM!$B$4,#REF!,#REF!,#REF!,#REF!,#REF!,#REF!,#REF!))</f>
        <v>0</v>
      </c>
      <c r="BG13" s="452">
        <f>IF($B$1="","",CHOOSE($B$1,IAM!$B$5,#REF!,#REF!,#REF!,#REF!,#REF!,#REF!,#REF!))</f>
        <v>0</v>
      </c>
      <c r="BH13" s="452"/>
      <c r="BI13" s="452"/>
      <c r="BJ13" s="452"/>
      <c r="BK13" s="452"/>
      <c r="BL13" s="452"/>
      <c r="BM13" s="452"/>
      <c r="BN13" s="452"/>
      <c r="BO13" s="452"/>
      <c r="BP13" s="452"/>
      <c r="BQ13" s="567"/>
      <c r="BR13" s="567"/>
      <c r="BS13" s="567"/>
      <c r="BT13" s="567"/>
      <c r="BU13" s="567"/>
      <c r="BV13" s="567"/>
      <c r="BW13" s="567"/>
      <c r="BX13" s="567"/>
      <c r="BY13" s="567"/>
      <c r="BZ13" s="567"/>
      <c r="CA13" s="567"/>
      <c r="CB13" s="567"/>
      <c r="CC13" s="567"/>
      <c r="CD13" s="567"/>
      <c r="CE13" s="567"/>
      <c r="CF13" s="451"/>
      <c r="CG13" s="451"/>
      <c r="CH13" s="451"/>
      <c r="CI13" s="451"/>
      <c r="CJ13" s="451"/>
      <c r="CK13" s="451"/>
      <c r="CL13" s="451"/>
      <c r="CM13" s="451"/>
      <c r="CN13" s="451"/>
      <c r="CO13" s="451"/>
      <c r="CP13" s="55"/>
      <c r="CQ13" s="55"/>
      <c r="CR13" s="301"/>
      <c r="CS13" s="301"/>
      <c r="CT13" s="301"/>
      <c r="CU13" s="301"/>
      <c r="CV13" s="62"/>
      <c r="CW13" s="62"/>
      <c r="CX13" s="62"/>
      <c r="CY13" s="62"/>
      <c r="CZ13" s="54"/>
      <c r="DA13" s="54"/>
      <c r="DB13" s="54"/>
      <c r="DC13" s="54"/>
      <c r="DD13" s="54"/>
      <c r="DE13" s="54"/>
      <c r="DF13" s="54"/>
      <c r="DZ13">
        <v>3</v>
      </c>
    </row>
    <row r="14" spans="1:130" ht="8.1" customHeight="1" x14ac:dyDescent="0.25">
      <c r="A14" s="55"/>
      <c r="B14" s="449"/>
      <c r="C14" s="55"/>
      <c r="D14" s="55"/>
      <c r="E14" s="55"/>
      <c r="F14" s="55"/>
      <c r="G14" s="55"/>
      <c r="H14" s="451"/>
      <c r="I14" s="451"/>
      <c r="J14" s="451"/>
      <c r="K14" s="451"/>
      <c r="L14" s="451"/>
      <c r="M14" s="451"/>
      <c r="N14" s="451"/>
      <c r="O14" s="452"/>
      <c r="P14" s="452"/>
      <c r="Q14" s="450"/>
      <c r="R14" s="567"/>
      <c r="S14" s="567"/>
      <c r="T14" s="567"/>
      <c r="U14" s="567"/>
      <c r="V14" s="567"/>
      <c r="W14" s="567"/>
      <c r="X14" s="567"/>
      <c r="Y14" s="567"/>
      <c r="Z14" s="567"/>
      <c r="AA14" s="567"/>
      <c r="AB14" s="567"/>
      <c r="AC14" s="567"/>
      <c r="AD14" s="567"/>
      <c r="AE14" s="567"/>
      <c r="AF14" s="567"/>
      <c r="AG14" s="567"/>
      <c r="AH14" s="567"/>
      <c r="AI14" s="567"/>
      <c r="AJ14" s="567"/>
      <c r="AK14" s="452"/>
      <c r="AL14" s="452" t="e">
        <f>IF($B$1=1,Demographic!#REF!,IF($B$1=2,Demographic!#REF!,IF($B$1=3,Demographic!#REF!,Demographic!#REF!)))</f>
        <v>#REF!</v>
      </c>
      <c r="AM14" s="452" t="e">
        <f>IF($B$1=1,Demographic!#REF!,IF($B$1=2,Demographic!#REF!,IF($B$1=3,Demographic!#REF!,Demographic!#REF!)))</f>
        <v>#REF!</v>
      </c>
      <c r="AN14" s="452" t="e">
        <f>IF($B$1=1,Demographic!#REF!,IF($B$1=2,Demographic!#REF!,IF($B$1=3,Demographic!#REF!,Demographic!#REF!)))</f>
        <v>#REF!</v>
      </c>
      <c r="AO14" s="452">
        <f>IF($B$1="","",CHOOSE($B$1,IAM!$B$4,#REF!,#REF!,#REF!,#REF!,#REF!,#REF!,#REF!))</f>
        <v>0</v>
      </c>
      <c r="AP14" s="452">
        <f>IF($B$1="","",CHOOSE($B$1,IAM!$B$4,#REF!,#REF!,#REF!,#REF!,#REF!,#REF!,#REF!))</f>
        <v>0</v>
      </c>
      <c r="AQ14" s="452">
        <f>IF($B$1="","",CHOOSE($B$1,IAM!$B$4,#REF!,#REF!,#REF!,#REF!,#REF!,#REF!,#REF!))</f>
        <v>0</v>
      </c>
      <c r="AR14" s="452">
        <f>IF($B$1="","",CHOOSE($B$1,IAM!$B$4,#REF!,#REF!,#REF!,#REF!,#REF!,#REF!,#REF!))</f>
        <v>0</v>
      </c>
      <c r="AS14" s="452">
        <f>IF($B$1="","",CHOOSE($B$1,IAM!$B$4,#REF!,#REF!,#REF!,#REF!,#REF!,#REF!,#REF!))</f>
        <v>0</v>
      </c>
      <c r="AT14" s="452">
        <f>IF($B$1="","",CHOOSE($B$1,IAM!$B$4,#REF!,#REF!,#REF!,#REF!,#REF!,#REF!,#REF!))</f>
        <v>0</v>
      </c>
      <c r="AU14" s="452">
        <f>IF($B$1="","",CHOOSE($B$1,IAM!$B$4,#REF!,#REF!,#REF!,#REF!,#REF!,#REF!,#REF!))</f>
        <v>0</v>
      </c>
      <c r="AV14" s="452">
        <f>IF($B$1="","",CHOOSE($B$1,IAM!$B$4,#REF!,#REF!,#REF!,#REF!,#REF!,#REF!,#REF!))</f>
        <v>0</v>
      </c>
      <c r="AW14" s="452">
        <f>IF($B$1="","",CHOOSE($B$1,IAM!$B$4,#REF!,#REF!,#REF!,#REF!,#REF!,#REF!,#REF!))</f>
        <v>0</v>
      </c>
      <c r="AX14" s="452">
        <f>IF($B$1="","",CHOOSE($B$1,IAM!$B$4,#REF!,#REF!,#REF!,#REF!,#REF!,#REF!,#REF!))</f>
        <v>0</v>
      </c>
      <c r="AY14" s="452">
        <f>IF($B$1="","",CHOOSE($B$1,IAM!$B$4,#REF!,#REF!,#REF!,#REF!,#REF!,#REF!,#REF!))</f>
        <v>0</v>
      </c>
      <c r="AZ14" s="452">
        <f>IF($B$1="","",CHOOSE($B$1,IAM!$B$4,#REF!,#REF!,#REF!,#REF!,#REF!,#REF!,#REF!))</f>
        <v>0</v>
      </c>
      <c r="BA14" s="452">
        <f>IF($B$1="","",CHOOSE($B$1,IAM!$B$4,#REF!,#REF!,#REF!,#REF!,#REF!,#REF!,#REF!))</f>
        <v>0</v>
      </c>
      <c r="BB14" s="452">
        <f>IF($B$1="","",CHOOSE($B$1,IAM!$B$4,#REF!,#REF!,#REF!,#REF!,#REF!,#REF!,#REF!))</f>
        <v>0</v>
      </c>
      <c r="BC14" s="452">
        <f>IF($B$1="","",CHOOSE($B$1,IAM!$B$4,#REF!,#REF!,#REF!,#REF!,#REF!,#REF!,#REF!))</f>
        <v>0</v>
      </c>
      <c r="BD14" s="452">
        <f>IF($B$1="","",CHOOSE($B$1,IAM!$B$4,#REF!,#REF!,#REF!,#REF!,#REF!,#REF!,#REF!))</f>
        <v>0</v>
      </c>
      <c r="BE14" s="452">
        <f>IF($B$1="","",CHOOSE($B$1,IAM!$B$4,#REF!,#REF!,#REF!,#REF!,#REF!,#REF!,#REF!))</f>
        <v>0</v>
      </c>
      <c r="BF14" s="452">
        <f>IF($B$1="","",CHOOSE($B$1,IAM!$B$4,#REF!,#REF!,#REF!,#REF!,#REF!,#REF!,#REF!))</f>
        <v>0</v>
      </c>
      <c r="BG14" s="452">
        <f>IF($B$1="","",CHOOSE($B$1,IAM!$B$4,#REF!,#REF!,#REF!,#REF!,#REF!,#REF!,#REF!))</f>
        <v>0</v>
      </c>
      <c r="BH14" s="452">
        <f>IF($B$1="","",CHOOSE($B$1,IAM!$B$4,#REF!,#REF!,#REF!,#REF!,#REF!,#REF!,#REF!))</f>
        <v>0</v>
      </c>
      <c r="BI14" s="452">
        <f>IF($B$1=1,Demographic!$B$3,IF($B$1=2,Demographic!$D$3,IF($B$1=3,Demographic!$F$3,Demographic!$I$3)))</f>
        <v>0</v>
      </c>
      <c r="BJ14" s="452"/>
      <c r="BK14" s="452"/>
      <c r="BL14" s="452"/>
      <c r="BM14" s="452"/>
      <c r="BN14" s="452"/>
      <c r="BO14" s="452"/>
      <c r="BP14" s="452"/>
      <c r="BQ14" s="567"/>
      <c r="BR14" s="567"/>
      <c r="BS14" s="567"/>
      <c r="BT14" s="567"/>
      <c r="BU14" s="567"/>
      <c r="BV14" s="567"/>
      <c r="BW14" s="567"/>
      <c r="BX14" s="567"/>
      <c r="BY14" s="567"/>
      <c r="BZ14" s="567"/>
      <c r="CA14" s="567"/>
      <c r="CB14" s="567"/>
      <c r="CC14" s="567"/>
      <c r="CD14" s="567"/>
      <c r="CE14" s="567"/>
      <c r="CF14" s="451"/>
      <c r="CG14" s="451"/>
      <c r="CH14" s="451"/>
      <c r="CI14" s="451"/>
      <c r="CJ14" s="451"/>
      <c r="CK14" s="451"/>
      <c r="CL14" s="451"/>
      <c r="CM14" s="451"/>
      <c r="CN14" s="451"/>
      <c r="CO14" s="451"/>
      <c r="CP14" s="55"/>
      <c r="CQ14" s="55"/>
      <c r="CR14" s="301"/>
      <c r="CS14" s="301"/>
      <c r="CT14" s="301"/>
      <c r="CU14" s="301"/>
      <c r="CV14" s="62"/>
      <c r="CW14" s="62"/>
      <c r="CX14" s="62"/>
      <c r="CY14" s="62"/>
      <c r="CZ14" s="54"/>
      <c r="DA14" s="54"/>
      <c r="DB14" s="54"/>
      <c r="DC14" s="54"/>
      <c r="DD14" s="54"/>
      <c r="DE14" s="54"/>
      <c r="DF14" s="54"/>
    </row>
    <row r="15" spans="1:130" ht="8.1" customHeight="1" x14ac:dyDescent="0.25">
      <c r="A15" s="55"/>
      <c r="B15" s="449"/>
      <c r="C15" s="55"/>
      <c r="D15" s="55"/>
      <c r="E15" s="55"/>
      <c r="F15" s="55"/>
      <c r="G15" s="55"/>
      <c r="H15" s="451"/>
      <c r="I15" s="451"/>
      <c r="J15" s="451"/>
      <c r="K15" s="451"/>
      <c r="L15" s="451"/>
      <c r="M15" s="451"/>
      <c r="N15" s="451"/>
      <c r="O15" s="452"/>
      <c r="P15" s="452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50"/>
      <c r="AC15" s="450"/>
      <c r="AD15" s="450"/>
      <c r="AE15" s="450"/>
      <c r="AF15" s="450"/>
      <c r="AG15" s="452"/>
      <c r="AH15" s="452"/>
      <c r="AI15" s="452">
        <f>IF($B$1="","",CHOOSE($B$1,IAM!$B$3,#REF!,#REF!,#REF!,#REF!,#REF!,#REF!,#REF!))</f>
        <v>0</v>
      </c>
      <c r="AJ15" s="452">
        <f>IF($B$1="","",CHOOSE($B$1,IAM!$B$3,#REF!,#REF!,#REF!,#REF!,#REF!,#REF!,#REF!))</f>
        <v>0</v>
      </c>
      <c r="AK15" s="452">
        <f>IF($B$1="","",CHOOSE($B$1,IAM!$B$3,#REF!,#REF!,#REF!,#REF!,#REF!,#REF!,#REF!))</f>
        <v>0</v>
      </c>
      <c r="AL15" s="452">
        <f>IF($B$1="","",CHOOSE($B$1,IAM!$B$3,#REF!,#REF!,#REF!,#REF!,#REF!,#REF!,#REF!))</f>
        <v>0</v>
      </c>
      <c r="AM15" s="452">
        <f>IF($B$1="","",CHOOSE($B$1,IAM!$B$3,#REF!,#REF!,#REF!,#REF!,#REF!,#REF!,#REF!))</f>
        <v>0</v>
      </c>
      <c r="AN15" s="452">
        <f>IF($B$1="","",CHOOSE($B$1,IAM!$B$3,#REF!,#REF!,#REF!,#REF!,#REF!,#REF!,#REF!))</f>
        <v>0</v>
      </c>
      <c r="AO15" s="452">
        <f>IF($B$1="","",CHOOSE($B$1,IAM!$B$4,#REF!,#REF!,#REF!,#REF!,#REF!,#REF!,#REF!))</f>
        <v>0</v>
      </c>
      <c r="AP15" s="452">
        <f>IF($B$1="","",CHOOSE($B$1,IAM!$B$4,#REF!,#REF!,#REF!,#REF!,#REF!,#REF!,#REF!))</f>
        <v>0</v>
      </c>
      <c r="AQ15" s="452">
        <f>IF($B$1="","",CHOOSE($B$1,IAM!$B$4,#REF!,#REF!,#REF!,#REF!,#REF!,#REF!,#REF!))</f>
        <v>0</v>
      </c>
      <c r="AR15" s="452">
        <f>IF($B$1="","",CHOOSE($B$1,IAM!$B$4,#REF!,#REF!,#REF!,#REF!,#REF!,#REF!,#REF!))</f>
        <v>0</v>
      </c>
      <c r="AS15" s="452">
        <f>IF($B$1="","",CHOOSE($B$1,IAM!$B$4,#REF!,#REF!,#REF!,#REF!,#REF!,#REF!,#REF!))</f>
        <v>0</v>
      </c>
      <c r="AT15" s="452">
        <f>IF($B$1="","",CHOOSE($B$1,IAM!$B$4,#REF!,#REF!,#REF!,#REF!,#REF!,#REF!,#REF!))</f>
        <v>0</v>
      </c>
      <c r="AU15" s="452">
        <f>IF($B$1="","",CHOOSE($B$1,IAM!$B$4,#REF!,#REF!,#REF!,#REF!,#REF!,#REF!,#REF!))</f>
        <v>0</v>
      </c>
      <c r="AV15" s="452">
        <f>IF($B$1="","",CHOOSE($B$1,IAM!$B$4,#REF!,#REF!,#REF!,#REF!,#REF!,#REF!,#REF!))</f>
        <v>0</v>
      </c>
      <c r="AW15" s="452">
        <f>IF($B$1="","",CHOOSE($B$1,IAM!$B$4,#REF!,#REF!,#REF!,#REF!,#REF!,#REF!,#REF!))</f>
        <v>0</v>
      </c>
      <c r="AX15" s="452">
        <f>IF($B$1="","",CHOOSE($B$1,IAM!$B$4,#REF!,#REF!,#REF!,#REF!,#REF!,#REF!,#REF!))</f>
        <v>0</v>
      </c>
      <c r="AY15" s="452">
        <f>IF($B$1="","",CHOOSE($B$1,IAM!$B$4,#REF!,#REF!,#REF!,#REF!,#REF!,#REF!,#REF!))</f>
        <v>0</v>
      </c>
      <c r="AZ15" s="452">
        <f>IF($B$1="","",CHOOSE($B$1,IAM!$B$4,#REF!,#REF!,#REF!,#REF!,#REF!,#REF!,#REF!))</f>
        <v>0</v>
      </c>
      <c r="BA15" s="452">
        <f>IF($B$1="","",CHOOSE($B$1,IAM!$B$4,#REF!,#REF!,#REF!,#REF!,#REF!,#REF!,#REF!))</f>
        <v>0</v>
      </c>
      <c r="BB15" s="452">
        <f>IF($B$1="","",CHOOSE($B$1,IAM!$B$4,#REF!,#REF!,#REF!,#REF!,#REF!,#REF!,#REF!))</f>
        <v>0</v>
      </c>
      <c r="BC15" s="452">
        <f>IF($B$1="","",CHOOSE($B$1,IAM!$B$4,#REF!,#REF!,#REF!,#REF!,#REF!,#REF!,#REF!))</f>
        <v>0</v>
      </c>
      <c r="BD15" s="452">
        <f>IF($B$1="","",CHOOSE($B$1,IAM!$B$4,#REF!,#REF!,#REF!,#REF!,#REF!,#REF!,#REF!))</f>
        <v>0</v>
      </c>
      <c r="BE15" s="452">
        <f>IF($B$1="","",CHOOSE($B$1,IAM!$B$4,#REF!,#REF!,#REF!,#REF!,#REF!,#REF!,#REF!))</f>
        <v>0</v>
      </c>
      <c r="BF15" s="452">
        <f>IF($B$1="","",CHOOSE($B$1,IAM!$B$4,#REF!,#REF!,#REF!,#REF!,#REF!,#REF!,#REF!))</f>
        <v>0</v>
      </c>
      <c r="BG15" s="452">
        <f>IF($B$1="","",CHOOSE($B$1,IAM!$B$4,#REF!,#REF!,#REF!,#REF!,#REF!,#REF!,#REF!))</f>
        <v>0</v>
      </c>
      <c r="BH15" s="452">
        <f>IF($B$1="","",CHOOSE($B$1,IAM!$B$4,#REF!,#REF!,#REF!,#REF!,#REF!,#REF!,#REF!))</f>
        <v>0</v>
      </c>
      <c r="BI15" s="452">
        <f>IF($B$1=1,Demographic!$B$3,IF($B$1=2,Demographic!$D$3,IF($B$1=3,Demographic!$F$3,Demographic!$I$3)))</f>
        <v>0</v>
      </c>
      <c r="BJ15" s="452">
        <f>IF($B$1="","",CHOOSE($B$1,IAM!$B$5,#REF!,#REF!,#REF!,#REF!,#REF!,#REF!,#REF!))</f>
        <v>0</v>
      </c>
      <c r="BK15" s="452">
        <f>IF($B$1="","",CHOOSE($B$1,IAM!$B$5,#REF!,#REF!,#REF!,#REF!,#REF!,#REF!,#REF!))</f>
        <v>0</v>
      </c>
      <c r="BL15" s="452">
        <f>IF($B$1="","",CHOOSE($B$1,IAM!$B$5,#REF!,#REF!,#REF!,#REF!,#REF!,#REF!,#REF!))</f>
        <v>0</v>
      </c>
      <c r="BM15" s="452">
        <f>IF($B$1="","",CHOOSE($B$1,IAM!$B$5,#REF!,#REF!,#REF!,#REF!,#REF!,#REF!,#REF!))</f>
        <v>0</v>
      </c>
      <c r="BN15" s="452"/>
      <c r="BO15" s="452"/>
      <c r="BP15" s="452"/>
      <c r="BQ15" s="567"/>
      <c r="BR15" s="567"/>
      <c r="BS15" s="567"/>
      <c r="BT15" s="567"/>
      <c r="BU15" s="567"/>
      <c r="BV15" s="567"/>
      <c r="BW15" s="567"/>
      <c r="BX15" s="567"/>
      <c r="BY15" s="567"/>
      <c r="BZ15" s="567"/>
      <c r="CA15" s="567"/>
      <c r="CB15" s="567"/>
      <c r="CC15" s="567"/>
      <c r="CD15" s="567"/>
      <c r="CE15" s="567"/>
      <c r="CF15" s="451"/>
      <c r="CG15" s="451"/>
      <c r="CH15" s="451"/>
      <c r="CI15" s="451"/>
      <c r="CJ15" s="451"/>
      <c r="CK15" s="451"/>
      <c r="CL15" s="451"/>
      <c r="CM15" s="451"/>
      <c r="CN15" s="451"/>
      <c r="CO15" s="451"/>
      <c r="CP15" s="55"/>
      <c r="CQ15" s="55"/>
      <c r="CR15" s="301"/>
      <c r="CS15" s="301"/>
      <c r="CT15" s="301"/>
      <c r="CU15" s="301"/>
      <c r="CV15" s="62"/>
      <c r="CW15" s="62"/>
      <c r="CX15" s="62"/>
      <c r="CY15" s="62"/>
      <c r="CZ15" s="54"/>
      <c r="DA15" s="54"/>
      <c r="DB15" s="54"/>
      <c r="DC15" s="54"/>
      <c r="DD15" s="54"/>
      <c r="DE15" s="54"/>
      <c r="DF15" s="54"/>
    </row>
    <row r="16" spans="1:130" ht="8.1" customHeight="1" x14ac:dyDescent="0.25">
      <c r="A16" s="55"/>
      <c r="B16" s="449"/>
      <c r="C16" s="55"/>
      <c r="D16" s="55"/>
      <c r="E16" s="55"/>
      <c r="F16" s="55"/>
      <c r="G16" s="55"/>
      <c r="H16" s="451"/>
      <c r="I16" s="451"/>
      <c r="J16" s="451"/>
      <c r="K16" s="451"/>
      <c r="L16" s="451"/>
      <c r="M16" s="451"/>
      <c r="N16" s="451"/>
      <c r="O16" s="452"/>
      <c r="P16" s="452"/>
      <c r="Q16" s="450"/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2"/>
      <c r="AH16" s="452" t="e">
        <f>IF($B$1=1,Demographic!#REF!,IF($B$1=2,Demographic!#REF!,IF($B$1=3,Demographic!#REF!,Demographic!#REF!)))</f>
        <v>#REF!</v>
      </c>
      <c r="AI16" s="452">
        <f>IF($B$1="","",CHOOSE($B$1,IAM!$B$3,#REF!,#REF!,#REF!,#REF!,#REF!,#REF!,#REF!))</f>
        <v>0</v>
      </c>
      <c r="AJ16" s="452">
        <f>IF($B$1="","",CHOOSE($B$1,IAM!$B$3,#REF!,#REF!,#REF!,#REF!,#REF!,#REF!,#REF!))</f>
        <v>0</v>
      </c>
      <c r="AK16" s="452">
        <f>IF($B$1="","",CHOOSE($B$1,IAM!$B$3,#REF!,#REF!,#REF!,#REF!,#REF!,#REF!,#REF!))</f>
        <v>0</v>
      </c>
      <c r="AL16" s="452">
        <f>IF($B$1="","",CHOOSE($B$1,IAM!$B$3,#REF!,#REF!,#REF!,#REF!,#REF!,#REF!,#REF!))</f>
        <v>0</v>
      </c>
      <c r="AM16" s="452">
        <f>IF($B$1="","",CHOOSE($B$1,IAM!$B$3,#REF!,#REF!,#REF!,#REF!,#REF!,#REF!,#REF!))</f>
        <v>0</v>
      </c>
      <c r="AN16" s="452">
        <f>IF($B$1="","",CHOOSE($B$1,IAM!$B$3,#REF!,#REF!,#REF!,#REF!,#REF!,#REF!,#REF!))</f>
        <v>0</v>
      </c>
      <c r="AO16" s="452">
        <f>IF($B$1="","",CHOOSE($B$1,IAM!$B$4,#REF!,#REF!,#REF!,#REF!,#REF!,#REF!,#REF!))</f>
        <v>0</v>
      </c>
      <c r="AP16" s="452">
        <f>IF($B$1="","",CHOOSE($B$1,IAM!$B$4,#REF!,#REF!,#REF!,#REF!,#REF!,#REF!,#REF!))</f>
        <v>0</v>
      </c>
      <c r="AQ16" s="452">
        <f>IF($B$1="","",CHOOSE($B$1,IAM!$B$4,#REF!,#REF!,#REF!,#REF!,#REF!,#REF!,#REF!))</f>
        <v>0</v>
      </c>
      <c r="AR16" s="452">
        <f>IF($B$1="","",CHOOSE($B$1,IAM!$B$4,#REF!,#REF!,#REF!,#REF!,#REF!,#REF!,#REF!))</f>
        <v>0</v>
      </c>
      <c r="AS16" s="452">
        <f>IF($B$1="","",CHOOSE($B$1,IAM!$B$4,#REF!,#REF!,#REF!,#REF!,#REF!,#REF!,#REF!))</f>
        <v>0</v>
      </c>
      <c r="AT16" s="452">
        <f>IF($B$1="","",CHOOSE($B$1,IAM!$B$4,#REF!,#REF!,#REF!,#REF!,#REF!,#REF!,#REF!))</f>
        <v>0</v>
      </c>
      <c r="AU16" s="452">
        <f>IF($B$1="","",CHOOSE($B$1,IAM!$B$4,#REF!,#REF!,#REF!,#REF!,#REF!,#REF!,#REF!))</f>
        <v>0</v>
      </c>
      <c r="AV16" s="452">
        <f>IF($B$1="","",CHOOSE($B$1,IAM!$B$4,#REF!,#REF!,#REF!,#REF!,#REF!,#REF!,#REF!))</f>
        <v>0</v>
      </c>
      <c r="AW16" s="452">
        <f>IF($B$1="","",CHOOSE($B$1,IAM!$B$4,#REF!,#REF!,#REF!,#REF!,#REF!,#REF!,#REF!))</f>
        <v>0</v>
      </c>
      <c r="AX16" s="452">
        <f>IF($B$1="","",CHOOSE($B$1,IAM!$B$4,#REF!,#REF!,#REF!,#REF!,#REF!,#REF!,#REF!))</f>
        <v>0</v>
      </c>
      <c r="AY16" s="452">
        <f>IF($B$1="","",CHOOSE($B$1,IAM!$B$4,#REF!,#REF!,#REF!,#REF!,#REF!,#REF!,#REF!))</f>
        <v>0</v>
      </c>
      <c r="AZ16" s="452">
        <f>IF($B$1="","",CHOOSE($B$1,IAM!$B$4,#REF!,#REF!,#REF!,#REF!,#REF!,#REF!,#REF!))</f>
        <v>0</v>
      </c>
      <c r="BA16" s="452">
        <f>IF($B$1="","",CHOOSE($B$1,IAM!$B$4,#REF!,#REF!,#REF!,#REF!,#REF!,#REF!,#REF!))</f>
        <v>0</v>
      </c>
      <c r="BB16" s="452">
        <f>IF($B$1="","",CHOOSE($B$1,IAM!$B$4,#REF!,#REF!,#REF!,#REF!,#REF!,#REF!,#REF!))</f>
        <v>0</v>
      </c>
      <c r="BC16" s="452">
        <f>IF($B$1="","",CHOOSE($B$1,IAM!$B$4,#REF!,#REF!,#REF!,#REF!,#REF!,#REF!,#REF!))</f>
        <v>0</v>
      </c>
      <c r="BD16" s="452">
        <f>IF($B$1="","",CHOOSE($B$1,IAM!$B$4,#REF!,#REF!,#REF!,#REF!,#REF!,#REF!,#REF!))</f>
        <v>0</v>
      </c>
      <c r="BE16" s="452">
        <f>IF($B$1="","",CHOOSE($B$1,IAM!$B$4,#REF!,#REF!,#REF!,#REF!,#REF!,#REF!,#REF!))</f>
        <v>0</v>
      </c>
      <c r="BF16" s="452">
        <f>IF($B$1="","",CHOOSE($B$1,IAM!$B$4,#REF!,#REF!,#REF!,#REF!,#REF!,#REF!,#REF!))</f>
        <v>0</v>
      </c>
      <c r="BG16" s="452">
        <f>IF($B$1="","",CHOOSE($B$1,IAM!$B$4,#REF!,#REF!,#REF!,#REF!,#REF!,#REF!,#REF!))</f>
        <v>0</v>
      </c>
      <c r="BH16" s="452">
        <f>IF($B$1="","",CHOOSE($B$1,IAM!$B$4,#REF!,#REF!,#REF!,#REF!,#REF!,#REF!,#REF!))</f>
        <v>0</v>
      </c>
      <c r="BI16" s="452">
        <f>IF($B$1="","",CHOOSE($B$1,IAM!$B$5,#REF!,#REF!,#REF!,#REF!,#REF!,#REF!,#REF!))</f>
        <v>0</v>
      </c>
      <c r="BJ16" s="452">
        <f>IF($B$1="","",CHOOSE($B$1,IAM!$B$5,#REF!,#REF!,#REF!,#REF!,#REF!,#REF!,#REF!))</f>
        <v>0</v>
      </c>
      <c r="BK16" s="452">
        <f>IF($B$1="","",CHOOSE($B$1,IAM!$B$5,#REF!,#REF!,#REF!,#REF!,#REF!,#REF!,#REF!))</f>
        <v>0</v>
      </c>
      <c r="BL16" s="452">
        <f>IF($B$1="","",CHOOSE($B$1,IAM!$B$5,#REF!,#REF!,#REF!,#REF!,#REF!,#REF!,#REF!))</f>
        <v>0</v>
      </c>
      <c r="BM16" s="452">
        <f>IF($B$1="","",CHOOSE($B$1,IAM!$B$5,#REF!,#REF!,#REF!,#REF!,#REF!,#REF!,#REF!))</f>
        <v>0</v>
      </c>
      <c r="BN16" s="452">
        <f>IF($B$1=1,Demographic!$B$4,IF($B$1=2,Demographic!$D$4,IF($B$1=3,Demographic!$F$4,Demographic!$I$4)))</f>
        <v>0</v>
      </c>
      <c r="BO16" s="452"/>
      <c r="BP16" s="452"/>
      <c r="BQ16" s="567"/>
      <c r="BR16" s="567"/>
      <c r="BS16" s="567"/>
      <c r="BT16" s="567"/>
      <c r="BU16" s="567"/>
      <c r="BV16" s="567"/>
      <c r="BW16" s="567"/>
      <c r="BX16" s="567"/>
      <c r="BY16" s="567"/>
      <c r="BZ16" s="567"/>
      <c r="CA16" s="567"/>
      <c r="CB16" s="567"/>
      <c r="CC16" s="567"/>
      <c r="CD16" s="567"/>
      <c r="CE16" s="567"/>
      <c r="CF16" s="451"/>
      <c r="CG16" s="451"/>
      <c r="CH16" s="451"/>
      <c r="CI16" s="451"/>
      <c r="CJ16" s="451"/>
      <c r="CK16" s="451"/>
      <c r="CL16" s="451"/>
      <c r="CM16" s="451"/>
      <c r="CN16" s="451"/>
      <c r="CO16" s="451"/>
      <c r="CP16" s="55"/>
      <c r="CQ16" s="55"/>
      <c r="CR16" s="55"/>
      <c r="CS16" s="55"/>
      <c r="CT16" s="55"/>
      <c r="CU16" s="55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</row>
    <row r="17" spans="1:110" ht="8.1" customHeight="1" x14ac:dyDescent="0.25">
      <c r="A17" s="55"/>
      <c r="B17" s="449"/>
      <c r="C17" s="55"/>
      <c r="D17" s="55"/>
      <c r="E17" s="55"/>
      <c r="F17" s="55"/>
      <c r="G17" s="55"/>
      <c r="H17" s="451"/>
      <c r="I17" s="451"/>
      <c r="J17" s="451"/>
      <c r="K17" s="451"/>
      <c r="L17" s="451"/>
      <c r="M17" s="451"/>
      <c r="N17" s="451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 t="e">
        <f>IF($B$1=1,Demographic!#REF!,IF($B$1=2,Demographic!#REF!,IF($B$1=3,Demographic!#REF!,Demographic!#REF!)))</f>
        <v>#REF!</v>
      </c>
      <c r="AG17" s="452" t="e">
        <f>IF($B$1=1,Demographic!#REF!,IF($B$1=2,Demographic!#REF!,IF($B$1=3,Demographic!#REF!,Demographic!#REF!)))</f>
        <v>#REF!</v>
      </c>
      <c r="AH17" s="452" t="e">
        <f>IF($B$1=1,Demographic!#REF!,IF($B$1=2,Demographic!#REF!,IF($B$1=3,Demographic!#REF!,Demographic!#REF!)))</f>
        <v>#REF!</v>
      </c>
      <c r="AI17" s="452">
        <f>IF($B$1="","",CHOOSE($B$1,IAM!$B$3,#REF!,#REF!,#REF!,#REF!,#REF!,#REF!,#REF!))</f>
        <v>0</v>
      </c>
      <c r="AJ17" s="452">
        <f>IF($B$1="","",CHOOSE($B$1,IAM!$B$3,#REF!,#REF!,#REF!,#REF!,#REF!,#REF!,#REF!))</f>
        <v>0</v>
      </c>
      <c r="AK17" s="452">
        <f>IF($B$1="","",CHOOSE($B$1,IAM!$B$3,#REF!,#REF!,#REF!,#REF!,#REF!,#REF!,#REF!))</f>
        <v>0</v>
      </c>
      <c r="AL17" s="452">
        <f>IF($B$1="","",CHOOSE($B$1,IAM!$B$3,#REF!,#REF!,#REF!,#REF!,#REF!,#REF!,#REF!))</f>
        <v>0</v>
      </c>
      <c r="AM17" s="452">
        <f>IF($B$1="","",CHOOSE($B$1,IAM!$B$3,#REF!,#REF!,#REF!,#REF!,#REF!,#REF!,#REF!))</f>
        <v>0</v>
      </c>
      <c r="AN17" s="452">
        <f>IF($B$1="","",CHOOSE($B$1,IAM!$B$3,#REF!,#REF!,#REF!,#REF!,#REF!,#REF!,#REF!))</f>
        <v>0</v>
      </c>
      <c r="AO17" s="452">
        <f>IF($B$1="","",CHOOSE($B$1,IAM!$B$3,#REF!,#REF!,#REF!,#REF!,#REF!,#REF!,#REF!))</f>
        <v>0</v>
      </c>
      <c r="AP17" s="452">
        <f>IF($B$1="","",CHOOSE($B$1,IAM!$B$4,#REF!,#REF!,#REF!,#REF!,#REF!,#REF!,#REF!))</f>
        <v>0</v>
      </c>
      <c r="AQ17" s="452">
        <f>IF($B$1="","",CHOOSE($B$1,IAM!$B$4,#REF!,#REF!,#REF!,#REF!,#REF!,#REF!,#REF!))</f>
        <v>0</v>
      </c>
      <c r="AR17" s="452">
        <f>IF($B$1="","",CHOOSE($B$1,IAM!$B$4,#REF!,#REF!,#REF!,#REF!,#REF!,#REF!,#REF!))</f>
        <v>0</v>
      </c>
      <c r="AS17" s="452">
        <f>IF($B$1="","",CHOOSE($B$1,IAM!$B$4,#REF!,#REF!,#REF!,#REF!,#REF!,#REF!,#REF!))</f>
        <v>0</v>
      </c>
      <c r="AT17" s="452">
        <f>IF($B$1="","",CHOOSE($B$1,IAM!$B$4,#REF!,#REF!,#REF!,#REF!,#REF!,#REF!,#REF!))</f>
        <v>0</v>
      </c>
      <c r="AU17" s="452">
        <f>IF($B$1="","",CHOOSE($B$1,IAM!$B$4,#REF!,#REF!,#REF!,#REF!,#REF!,#REF!,#REF!))</f>
        <v>0</v>
      </c>
      <c r="AV17" s="452">
        <f>IF($B$1="","",CHOOSE($B$1,IAM!$B$4,#REF!,#REF!,#REF!,#REF!,#REF!,#REF!,#REF!))</f>
        <v>0</v>
      </c>
      <c r="AW17" s="452">
        <f>IF($B$1="","",CHOOSE($B$1,IAM!$B$4,#REF!,#REF!,#REF!,#REF!,#REF!,#REF!,#REF!))</f>
        <v>0</v>
      </c>
      <c r="AX17" s="452">
        <f>IF($B$1="","",CHOOSE($B$1,IAM!$B$4,#REF!,#REF!,#REF!,#REF!,#REF!,#REF!,#REF!))</f>
        <v>0</v>
      </c>
      <c r="AY17" s="452">
        <f>IF($B$1="","",CHOOSE($B$1,IAM!$B$4,#REF!,#REF!,#REF!,#REF!,#REF!,#REF!,#REF!))</f>
        <v>0</v>
      </c>
      <c r="AZ17" s="452">
        <f>IF($B$1="","",CHOOSE($B$1,IAM!$B$4,#REF!,#REF!,#REF!,#REF!,#REF!,#REF!,#REF!))</f>
        <v>0</v>
      </c>
      <c r="BA17" s="452">
        <f>IF($B$1="","",CHOOSE($B$1,IAM!$B$4,#REF!,#REF!,#REF!,#REF!,#REF!,#REF!,#REF!))</f>
        <v>0</v>
      </c>
      <c r="BB17" s="452">
        <f>IF($B$1="","",CHOOSE($B$1,IAM!$B$4,#REF!,#REF!,#REF!,#REF!,#REF!,#REF!,#REF!))</f>
        <v>0</v>
      </c>
      <c r="BC17" s="452">
        <f>IF($B$1="","",CHOOSE($B$1,IAM!$B$4,#REF!,#REF!,#REF!,#REF!,#REF!,#REF!,#REF!))</f>
        <v>0</v>
      </c>
      <c r="BD17" s="452">
        <f>IF($B$1="","",CHOOSE($B$1,IAM!$B$4,#REF!,#REF!,#REF!,#REF!,#REF!,#REF!,#REF!))</f>
        <v>0</v>
      </c>
      <c r="BE17" s="452">
        <f>IF($B$1="","",CHOOSE($B$1,IAM!$B$4,#REF!,#REF!,#REF!,#REF!,#REF!,#REF!,#REF!))</f>
        <v>0</v>
      </c>
      <c r="BF17" s="452">
        <f>IF($B$1="","",CHOOSE($B$1,IAM!$B$4,#REF!,#REF!,#REF!,#REF!,#REF!,#REF!,#REF!))</f>
        <v>0</v>
      </c>
      <c r="BG17" s="452">
        <f>IF($B$1="","",CHOOSE($B$1,IAM!$B$4,#REF!,#REF!,#REF!,#REF!,#REF!,#REF!,#REF!))</f>
        <v>0</v>
      </c>
      <c r="BH17" s="452">
        <f>IF($B$1="","",CHOOSE($B$1,IAM!$B$4,#REF!,#REF!,#REF!,#REF!,#REF!,#REF!,#REF!))</f>
        <v>0</v>
      </c>
      <c r="BI17" s="452">
        <f>IF($B$1="","",CHOOSE($B$1,IAM!$B$5,#REF!,#REF!,#REF!,#REF!,#REF!,#REF!,#REF!))</f>
        <v>0</v>
      </c>
      <c r="BJ17" s="452">
        <f>IF($B$1="","",CHOOSE($B$1,IAM!$B$5,#REF!,#REF!,#REF!,#REF!,#REF!,#REF!,#REF!))</f>
        <v>0</v>
      </c>
      <c r="BK17" s="452">
        <f>IF($B$1="","",CHOOSE($B$1,IAM!$B$5,#REF!,#REF!,#REF!,#REF!,#REF!,#REF!,#REF!))</f>
        <v>0</v>
      </c>
      <c r="BL17" s="452">
        <f>IF($B$1="","",CHOOSE($B$1,IAM!$B$5,#REF!,#REF!,#REF!,#REF!,#REF!,#REF!,#REF!))</f>
        <v>0</v>
      </c>
      <c r="BM17" s="452">
        <f>IF($B$1="","",CHOOSE($B$1,IAM!$B$5,#REF!,#REF!,#REF!,#REF!,#REF!,#REF!,#REF!))</f>
        <v>0</v>
      </c>
      <c r="BN17" s="452">
        <f>IF($B$1="","",CHOOSE($B$1,IAM!$B$5,#REF!,#REF!,#REF!,#REF!,#REF!,#REF!,#REF!))</f>
        <v>0</v>
      </c>
      <c r="BO17" s="452">
        <f>IF($B$1="","",CHOOSE($B$1,IAM!$B$5,#REF!,#REF!,#REF!,#REF!,#REF!,#REF!,#REF!))</f>
        <v>0</v>
      </c>
      <c r="BP17" s="452">
        <f>IF($B$1="","",CHOOSE($B$1,IAM!$B$5,#REF!,#REF!,#REF!,#REF!,#REF!,#REF!,#REF!))</f>
        <v>0</v>
      </c>
      <c r="BQ17" s="452"/>
      <c r="BR17" s="452"/>
      <c r="BS17" s="452"/>
      <c r="BT17" s="452"/>
      <c r="BU17" s="452"/>
      <c r="BV17" s="452"/>
      <c r="BW17" s="452"/>
      <c r="BX17" s="452"/>
      <c r="BY17" s="452"/>
      <c r="BZ17" s="452"/>
      <c r="CA17" s="452"/>
      <c r="CB17" s="452"/>
      <c r="CC17" s="452"/>
      <c r="CD17" s="452"/>
      <c r="CE17" s="452"/>
      <c r="CF17" s="451"/>
      <c r="CG17" s="451"/>
      <c r="CH17" s="451"/>
      <c r="CI17" s="451"/>
      <c r="CJ17" s="451"/>
      <c r="CK17" s="451"/>
      <c r="CL17" s="451"/>
      <c r="CM17" s="451"/>
      <c r="CN17" s="451"/>
      <c r="CO17" s="451"/>
      <c r="CP17" s="55"/>
      <c r="CQ17" s="55"/>
      <c r="CR17" s="55"/>
      <c r="CS17" s="55"/>
      <c r="CT17" s="55"/>
      <c r="CU17" s="55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</row>
    <row r="18" spans="1:110" ht="8.1" customHeight="1" x14ac:dyDescent="0.25">
      <c r="A18" s="55"/>
      <c r="B18" s="449"/>
      <c r="C18" s="55"/>
      <c r="D18" s="55"/>
      <c r="E18" s="55"/>
      <c r="F18" s="55"/>
      <c r="G18" s="55"/>
      <c r="H18" s="451"/>
      <c r="I18" s="451"/>
      <c r="J18" s="451"/>
      <c r="K18" s="451"/>
      <c r="L18" s="451"/>
      <c r="M18" s="451"/>
      <c r="N18" s="451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>
        <f>IF($B$1="","",CHOOSE($B$1,IAM!$B$3,#REF!,#REF!,#REF!,#REF!,#REF!,#REF!,#REF!))</f>
        <v>0</v>
      </c>
      <c r="AF18" s="452">
        <f>IF($B$1="","",CHOOSE($B$1,IAM!$B$3,#REF!,#REF!,#REF!,#REF!,#REF!,#REF!,#REF!))</f>
        <v>0</v>
      </c>
      <c r="AG18" s="452">
        <f>IF($B$1="","",CHOOSE($B$1,IAM!$B$3,#REF!,#REF!,#REF!,#REF!,#REF!,#REF!,#REF!))</f>
        <v>0</v>
      </c>
      <c r="AH18" s="452">
        <f>IF($B$1="","",CHOOSE($B$1,IAM!$B$3,#REF!,#REF!,#REF!,#REF!,#REF!,#REF!,#REF!))</f>
        <v>0</v>
      </c>
      <c r="AI18" s="452">
        <f>IF($B$1="","",CHOOSE($B$1,IAM!$B$3,#REF!,#REF!,#REF!,#REF!,#REF!,#REF!,#REF!))</f>
        <v>0</v>
      </c>
      <c r="AJ18" s="452">
        <f>IF($B$1="","",CHOOSE($B$1,IAM!$B$3,#REF!,#REF!,#REF!,#REF!,#REF!,#REF!,#REF!))</f>
        <v>0</v>
      </c>
      <c r="AK18" s="452">
        <f>IF($B$1="","",CHOOSE($B$1,IAM!$B$3,#REF!,#REF!,#REF!,#REF!,#REF!,#REF!,#REF!))</f>
        <v>0</v>
      </c>
      <c r="AL18" s="452">
        <f>IF($B$1="","",CHOOSE($B$1,IAM!$B$3,#REF!,#REF!,#REF!,#REF!,#REF!,#REF!,#REF!))</f>
        <v>0</v>
      </c>
      <c r="AM18" s="452">
        <f>IF($B$1="","",CHOOSE($B$1,IAM!$B$3,#REF!,#REF!,#REF!,#REF!,#REF!,#REF!,#REF!))</f>
        <v>0</v>
      </c>
      <c r="AN18" s="452">
        <f>IF($B$1="","",CHOOSE($B$1,IAM!$B$3,#REF!,#REF!,#REF!,#REF!,#REF!,#REF!,#REF!))</f>
        <v>0</v>
      </c>
      <c r="AO18" s="452">
        <f>IF($B$1="","",CHOOSE($B$1,IAM!$B$3,#REF!,#REF!,#REF!,#REF!,#REF!,#REF!,#REF!))</f>
        <v>0</v>
      </c>
      <c r="AP18" s="452">
        <f>IF($B$1="","",CHOOSE($B$1,IAM!$B$4,#REF!,#REF!,#REF!,#REF!,#REF!,#REF!,#REF!))</f>
        <v>0</v>
      </c>
      <c r="AQ18" s="452">
        <f>IF($B$1="","",CHOOSE($B$1,IAM!$B$4,#REF!,#REF!,#REF!,#REF!,#REF!,#REF!,#REF!))</f>
        <v>0</v>
      </c>
      <c r="AR18" s="452">
        <f>IF($B$1="","",CHOOSE($B$1,IAM!$B$4,#REF!,#REF!,#REF!,#REF!,#REF!,#REF!,#REF!))</f>
        <v>0</v>
      </c>
      <c r="AS18" s="452">
        <f>IF($B$1="","",CHOOSE($B$1,IAM!$B$4,#REF!,#REF!,#REF!,#REF!,#REF!,#REF!,#REF!))</f>
        <v>0</v>
      </c>
      <c r="AT18" s="452">
        <f>IF($B$1="","",CHOOSE($B$1,IAM!$B$4,#REF!,#REF!,#REF!,#REF!,#REF!,#REF!,#REF!))</f>
        <v>0</v>
      </c>
      <c r="AU18" s="452">
        <f>IF($B$1="","",CHOOSE($B$1,IAM!$B$4,#REF!,#REF!,#REF!,#REF!,#REF!,#REF!,#REF!))</f>
        <v>0</v>
      </c>
      <c r="AV18" s="452">
        <f>IF($B$1="","",CHOOSE($B$1,IAM!$B$4,#REF!,#REF!,#REF!,#REF!,#REF!,#REF!,#REF!))</f>
        <v>0</v>
      </c>
      <c r="AW18" s="452">
        <f>IF($B$1="","",CHOOSE($B$1,IAM!$B$4,#REF!,#REF!,#REF!,#REF!,#REF!,#REF!,#REF!))</f>
        <v>0</v>
      </c>
      <c r="AX18" s="452">
        <f>IF($B$1="","",CHOOSE($B$1,IAM!$B$4,#REF!,#REF!,#REF!,#REF!,#REF!,#REF!,#REF!))</f>
        <v>0</v>
      </c>
      <c r="AY18" s="452">
        <f>IF($B$1="","",CHOOSE($B$1,IAM!$B$4,#REF!,#REF!,#REF!,#REF!,#REF!,#REF!,#REF!))</f>
        <v>0</v>
      </c>
      <c r="AZ18" s="452">
        <f>IF($B$1="","",CHOOSE($B$1,IAM!$B$4,#REF!,#REF!,#REF!,#REF!,#REF!,#REF!,#REF!))</f>
        <v>0</v>
      </c>
      <c r="BA18" s="452">
        <f>IF($B$1="","",CHOOSE($B$1,IAM!$B$4,#REF!,#REF!,#REF!,#REF!,#REF!,#REF!,#REF!))</f>
        <v>0</v>
      </c>
      <c r="BB18" s="452">
        <f>IF($B$1="","",CHOOSE($B$1,IAM!$B$4,#REF!,#REF!,#REF!,#REF!,#REF!,#REF!,#REF!))</f>
        <v>0</v>
      </c>
      <c r="BC18" s="452">
        <f>IF($B$1="","",CHOOSE($B$1,IAM!$B$4,#REF!,#REF!,#REF!,#REF!,#REF!,#REF!,#REF!))</f>
        <v>0</v>
      </c>
      <c r="BD18" s="452">
        <f>IF($B$1="","",CHOOSE($B$1,IAM!$B$4,#REF!,#REF!,#REF!,#REF!,#REF!,#REF!,#REF!))</f>
        <v>0</v>
      </c>
      <c r="BE18" s="452">
        <f>IF($B$1="","",CHOOSE($B$1,IAM!$B$4,#REF!,#REF!,#REF!,#REF!,#REF!,#REF!,#REF!))</f>
        <v>0</v>
      </c>
      <c r="BF18" s="452">
        <f>IF($B$1="","",CHOOSE($B$1,IAM!$B$4,#REF!,#REF!,#REF!,#REF!,#REF!,#REF!,#REF!))</f>
        <v>0</v>
      </c>
      <c r="BG18" s="452">
        <f>IF($B$1="","",CHOOSE($B$1,IAM!$B$4,#REF!,#REF!,#REF!,#REF!,#REF!,#REF!,#REF!))</f>
        <v>0</v>
      </c>
      <c r="BH18" s="452">
        <f>IF($B$1="","",CHOOSE($B$1,IAM!$B$4,#REF!,#REF!,#REF!,#REF!,#REF!,#REF!,#REF!))</f>
        <v>0</v>
      </c>
      <c r="BI18" s="452">
        <f>IF($B$1="","",CHOOSE($B$1,IAM!$B$5,#REF!,#REF!,#REF!,#REF!,#REF!,#REF!,#REF!))</f>
        <v>0</v>
      </c>
      <c r="BJ18" s="452">
        <f>IF($B$1="","",CHOOSE($B$1,IAM!$B$5,#REF!,#REF!,#REF!,#REF!,#REF!,#REF!,#REF!))</f>
        <v>0</v>
      </c>
      <c r="BK18" s="452">
        <f>IF($B$1="","",CHOOSE($B$1,IAM!$B$5,#REF!,#REF!,#REF!,#REF!,#REF!,#REF!,#REF!))</f>
        <v>0</v>
      </c>
      <c r="BL18" s="452">
        <f>IF($B$1="","",CHOOSE($B$1,IAM!$B$5,#REF!,#REF!,#REF!,#REF!,#REF!,#REF!,#REF!))</f>
        <v>0</v>
      </c>
      <c r="BM18" s="452">
        <f>IF($B$1="","",CHOOSE($B$1,IAM!$B$5,#REF!,#REF!,#REF!,#REF!,#REF!,#REF!,#REF!))</f>
        <v>0</v>
      </c>
      <c r="BN18" s="452">
        <f>IF($B$1="","",CHOOSE($B$1,IAM!$B$5,#REF!,#REF!,#REF!,#REF!,#REF!,#REF!,#REF!))</f>
        <v>0</v>
      </c>
      <c r="BO18" s="452">
        <f>IF($B$1="","",CHOOSE($B$1,IAM!$B$5,#REF!,#REF!,#REF!,#REF!,#REF!,#REF!,#REF!))</f>
        <v>0</v>
      </c>
      <c r="BP18" s="452">
        <f>IF($B$1="","",CHOOSE($B$1,IAM!$B$5,#REF!,#REF!,#REF!,#REF!,#REF!,#REF!,#REF!))</f>
        <v>0</v>
      </c>
      <c r="BQ18" s="452"/>
      <c r="BR18" s="452"/>
      <c r="BS18" s="452"/>
      <c r="BT18" s="452"/>
      <c r="BU18" s="452"/>
      <c r="BV18" s="452"/>
      <c r="BW18" s="452"/>
      <c r="BX18" s="452"/>
      <c r="BY18" s="452"/>
      <c r="BZ18" s="452"/>
      <c r="CA18" s="452"/>
      <c r="CB18" s="452"/>
      <c r="CC18" s="452"/>
      <c r="CD18" s="452"/>
      <c r="CE18" s="452"/>
      <c r="CF18" s="451"/>
      <c r="CG18" s="451"/>
      <c r="CH18" s="451"/>
      <c r="CI18" s="451"/>
      <c r="CJ18" s="451"/>
      <c r="CK18" s="451"/>
      <c r="CL18" s="451"/>
      <c r="CM18" s="451"/>
      <c r="CN18" s="451"/>
      <c r="CO18" s="451"/>
      <c r="CP18" s="55"/>
      <c r="CQ18" s="55"/>
      <c r="CR18" s="55"/>
      <c r="CS18" s="55"/>
      <c r="CT18" s="55"/>
      <c r="CU18" s="55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</row>
    <row r="19" spans="1:110" ht="8.1" customHeight="1" x14ac:dyDescent="0.25">
      <c r="A19" s="55"/>
      <c r="B19" s="449"/>
      <c r="C19" s="55"/>
      <c r="D19" s="55"/>
      <c r="E19" s="55"/>
      <c r="F19" s="55"/>
      <c r="G19" s="55"/>
      <c r="H19" s="451"/>
      <c r="I19" s="451"/>
      <c r="J19" s="451"/>
      <c r="K19" s="451"/>
      <c r="L19" s="451"/>
      <c r="M19" s="451"/>
      <c r="N19" s="451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>
        <f>IF($B$1="","",CHOOSE($B$1,IAM!$B$3,#REF!,#REF!,#REF!,#REF!,#REF!,#REF!,#REF!))</f>
        <v>0</v>
      </c>
      <c r="AE19" s="452">
        <f>IF($B$1="","",CHOOSE($B$1,IAM!$B$3,#REF!,#REF!,#REF!,#REF!,#REF!,#REF!,#REF!))</f>
        <v>0</v>
      </c>
      <c r="AF19" s="452">
        <f>IF($B$1="","",CHOOSE($B$1,IAM!$B$3,#REF!,#REF!,#REF!,#REF!,#REF!,#REF!,#REF!))</f>
        <v>0</v>
      </c>
      <c r="AG19" s="452">
        <f>IF($B$1="","",CHOOSE($B$1,IAM!$B$3,#REF!,#REF!,#REF!,#REF!,#REF!,#REF!,#REF!))</f>
        <v>0</v>
      </c>
      <c r="AH19" s="452">
        <f>IF($B$1="","",CHOOSE($B$1,IAM!$B$3,#REF!,#REF!,#REF!,#REF!,#REF!,#REF!,#REF!))</f>
        <v>0</v>
      </c>
      <c r="AI19" s="452">
        <f>IF($B$1="","",CHOOSE($B$1,IAM!$B$3,#REF!,#REF!,#REF!,#REF!,#REF!,#REF!,#REF!))</f>
        <v>0</v>
      </c>
      <c r="AJ19" s="452">
        <f>IF($B$1="","",CHOOSE($B$1,IAM!$B$3,#REF!,#REF!,#REF!,#REF!,#REF!,#REF!,#REF!))</f>
        <v>0</v>
      </c>
      <c r="AK19" s="452">
        <f>IF($B$1="","",CHOOSE($B$1,IAM!$B$3,#REF!,#REF!,#REF!,#REF!,#REF!,#REF!,#REF!))</f>
        <v>0</v>
      </c>
      <c r="AL19" s="452">
        <f>IF($B$1="","",CHOOSE($B$1,IAM!$B$3,#REF!,#REF!,#REF!,#REF!,#REF!,#REF!,#REF!))</f>
        <v>0</v>
      </c>
      <c r="AM19" s="452">
        <f>IF($B$1="","",CHOOSE($B$1,IAM!$B$3,#REF!,#REF!,#REF!,#REF!,#REF!,#REF!,#REF!))</f>
        <v>0</v>
      </c>
      <c r="AN19" s="452">
        <f>IF($B$1="","",CHOOSE($B$1,IAM!$B$3,#REF!,#REF!,#REF!,#REF!,#REF!,#REF!,#REF!))</f>
        <v>0</v>
      </c>
      <c r="AO19" s="452">
        <f>IF($B$1="","",CHOOSE($B$1,IAM!$B$3,#REF!,#REF!,#REF!,#REF!,#REF!,#REF!,#REF!))</f>
        <v>0</v>
      </c>
      <c r="AP19" s="452">
        <f>IF($B$1="","",CHOOSE($B$1,IAM!$B$4,#REF!,#REF!,#REF!,#REF!,#REF!,#REF!,#REF!))</f>
        <v>0</v>
      </c>
      <c r="AQ19" s="452">
        <f>IF($B$1="","",CHOOSE($B$1,IAM!$B$4,#REF!,#REF!,#REF!,#REF!,#REF!,#REF!,#REF!))</f>
        <v>0</v>
      </c>
      <c r="AR19" s="452">
        <f>IF($B$1="","",CHOOSE($B$1,IAM!$B$4,#REF!,#REF!,#REF!,#REF!,#REF!,#REF!,#REF!))</f>
        <v>0</v>
      </c>
      <c r="AS19" s="452">
        <f>IF($B$1="","",CHOOSE($B$1,IAM!$B$4,#REF!,#REF!,#REF!,#REF!,#REF!,#REF!,#REF!))</f>
        <v>0</v>
      </c>
      <c r="AT19" s="452">
        <f>IF($B$1="","",CHOOSE($B$1,IAM!$B$4,#REF!,#REF!,#REF!,#REF!,#REF!,#REF!,#REF!))</f>
        <v>0</v>
      </c>
      <c r="AU19" s="452">
        <f>IF($B$1="","",CHOOSE($B$1,IAM!$B$4,#REF!,#REF!,#REF!,#REF!,#REF!,#REF!,#REF!))</f>
        <v>0</v>
      </c>
      <c r="AV19" s="452">
        <f>IF($B$1="","",CHOOSE($B$1,IAM!$B$4,#REF!,#REF!,#REF!,#REF!,#REF!,#REF!,#REF!))</f>
        <v>0</v>
      </c>
      <c r="AW19" s="452">
        <f>IF($B$1="","",CHOOSE($B$1,IAM!$B$4,#REF!,#REF!,#REF!,#REF!,#REF!,#REF!,#REF!))</f>
        <v>0</v>
      </c>
      <c r="AX19" s="452">
        <f>IF($B$1="","",CHOOSE($B$1,IAM!$B$4,#REF!,#REF!,#REF!,#REF!,#REF!,#REF!,#REF!))</f>
        <v>0</v>
      </c>
      <c r="AY19" s="452">
        <f>IF($B$1="","",CHOOSE($B$1,IAM!$B$4,#REF!,#REF!,#REF!,#REF!,#REF!,#REF!,#REF!))</f>
        <v>0</v>
      </c>
      <c r="AZ19" s="452">
        <f>IF($B$1="","",CHOOSE($B$1,IAM!$B$4,#REF!,#REF!,#REF!,#REF!,#REF!,#REF!,#REF!))</f>
        <v>0</v>
      </c>
      <c r="BA19" s="452">
        <f>IF($B$1="","",CHOOSE($B$1,IAM!$B$4,#REF!,#REF!,#REF!,#REF!,#REF!,#REF!,#REF!))</f>
        <v>0</v>
      </c>
      <c r="BB19" s="452">
        <f>IF($B$1="","",CHOOSE($B$1,IAM!$B$4,#REF!,#REF!,#REF!,#REF!,#REF!,#REF!,#REF!))</f>
        <v>0</v>
      </c>
      <c r="BC19" s="452">
        <f>IF($B$1="","",CHOOSE($B$1,IAM!$B$4,#REF!,#REF!,#REF!,#REF!,#REF!,#REF!,#REF!))</f>
        <v>0</v>
      </c>
      <c r="BD19" s="452">
        <f>IF($B$1="","",CHOOSE($B$1,IAM!$B$4,#REF!,#REF!,#REF!,#REF!,#REF!,#REF!,#REF!))</f>
        <v>0</v>
      </c>
      <c r="BE19" s="452">
        <f>IF($B$1="","",CHOOSE($B$1,IAM!$B$4,#REF!,#REF!,#REF!,#REF!,#REF!,#REF!,#REF!))</f>
        <v>0</v>
      </c>
      <c r="BF19" s="452">
        <f>IF($B$1="","",CHOOSE($B$1,IAM!$B$4,#REF!,#REF!,#REF!,#REF!,#REF!,#REF!,#REF!))</f>
        <v>0</v>
      </c>
      <c r="BG19" s="452">
        <f>IF($B$1="","",CHOOSE($B$1,IAM!$B$4,#REF!,#REF!,#REF!,#REF!,#REF!,#REF!,#REF!))</f>
        <v>0</v>
      </c>
      <c r="BH19" s="452">
        <f>IF($B$1="","",CHOOSE($B$1,IAM!$B$5,#REF!,#REF!,#REF!,#REF!,#REF!,#REF!,#REF!))</f>
        <v>0</v>
      </c>
      <c r="BI19" s="452">
        <f>IF($B$1="","",CHOOSE($B$1,IAM!$B$5,#REF!,#REF!,#REF!,#REF!,#REF!,#REF!,#REF!))</f>
        <v>0</v>
      </c>
      <c r="BJ19" s="452">
        <f>IF($B$1="","",CHOOSE($B$1,IAM!$B$5,#REF!,#REF!,#REF!,#REF!,#REF!,#REF!,#REF!))</f>
        <v>0</v>
      </c>
      <c r="BK19" s="452">
        <f>IF($B$1="","",CHOOSE($B$1,IAM!$B$5,#REF!,#REF!,#REF!,#REF!,#REF!,#REF!,#REF!))</f>
        <v>0</v>
      </c>
      <c r="BL19" s="452">
        <f>IF($B$1="","",CHOOSE($B$1,IAM!$B$5,#REF!,#REF!,#REF!,#REF!,#REF!,#REF!,#REF!))</f>
        <v>0</v>
      </c>
      <c r="BM19" s="452">
        <f>IF($B$1="","",CHOOSE($B$1,IAM!$B$5,#REF!,#REF!,#REF!,#REF!,#REF!,#REF!,#REF!))</f>
        <v>0</v>
      </c>
      <c r="BN19" s="452">
        <f>IF($B$1="","",CHOOSE($B$1,IAM!$B$5,#REF!,#REF!,#REF!,#REF!,#REF!,#REF!,#REF!))</f>
        <v>0</v>
      </c>
      <c r="BO19" s="452">
        <f>IF($B$1="","",CHOOSE($B$1,IAM!$B$5,#REF!,#REF!,#REF!,#REF!,#REF!,#REF!,#REF!))</f>
        <v>0</v>
      </c>
      <c r="BP19" s="452">
        <f>IF($B$1="","",CHOOSE($B$1,IAM!$B$5,#REF!,#REF!,#REF!,#REF!,#REF!,#REF!,#REF!))</f>
        <v>0</v>
      </c>
      <c r="BQ19" s="452">
        <f>IF($B$1=1,Demographic!$B$4,IF($B$1=2,Demographic!$D$4,IF($B$1=3,Demographic!$F$4,Demographic!$I$4)))</f>
        <v>0</v>
      </c>
      <c r="BR19" s="452">
        <f>IF($B$1=1,Demographic!$B$4,IF($B$1=2,Demographic!$D$4,IF($B$1=3,Demographic!$F$4,Demographic!$I$4)))</f>
        <v>0</v>
      </c>
      <c r="BS19" s="452"/>
      <c r="BT19" s="452"/>
      <c r="BU19" s="452"/>
      <c r="BV19" s="452"/>
      <c r="BW19" s="452"/>
      <c r="BX19" s="452"/>
      <c r="BY19" s="452"/>
      <c r="BZ19" s="452"/>
      <c r="CA19" s="452"/>
      <c r="CB19" s="452"/>
      <c r="CC19" s="452"/>
      <c r="CD19" s="452"/>
      <c r="CE19" s="452"/>
      <c r="CF19" s="451"/>
      <c r="CG19" s="451"/>
      <c r="CH19" s="451"/>
      <c r="CI19" s="451"/>
      <c r="CJ19" s="451"/>
      <c r="CK19" s="451"/>
      <c r="CL19" s="451"/>
      <c r="CM19" s="451"/>
      <c r="CN19" s="451"/>
      <c r="CO19" s="451"/>
      <c r="CP19" s="55"/>
      <c r="CQ19" s="55"/>
      <c r="CR19" s="55"/>
      <c r="CS19" s="55"/>
      <c r="CT19" s="55"/>
      <c r="CU19" s="55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</row>
    <row r="20" spans="1:110" ht="8.1" customHeight="1" x14ac:dyDescent="0.25">
      <c r="A20" s="55"/>
      <c r="B20" s="449"/>
      <c r="C20" s="55"/>
      <c r="D20" s="55"/>
      <c r="E20" s="55"/>
      <c r="F20" s="55"/>
      <c r="G20" s="55"/>
      <c r="H20" s="451"/>
      <c r="I20" s="451"/>
      <c r="J20" s="451"/>
      <c r="K20" s="451"/>
      <c r="L20" s="451"/>
      <c r="M20" s="451"/>
      <c r="N20" s="451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 t="e">
        <f>IF($B$1=1,Demographic!#REF!,IF($B$1=2,Demographic!#REF!,IF($B$1=3,Demographic!#REF!,Demographic!#REF!)))</f>
        <v>#REF!</v>
      </c>
      <c r="AD20" s="452">
        <f>IF($B$1="","",CHOOSE($B$1,IAM!$B$3,#REF!,#REF!,#REF!,#REF!,#REF!,#REF!,#REF!))</f>
        <v>0</v>
      </c>
      <c r="AE20" s="452">
        <f>IF($B$1="","",CHOOSE($B$1,IAM!$B$3,#REF!,#REF!,#REF!,#REF!,#REF!,#REF!,#REF!))</f>
        <v>0</v>
      </c>
      <c r="AF20" s="452">
        <f>IF($B$1="","",CHOOSE($B$1,IAM!$B$3,#REF!,#REF!,#REF!,#REF!,#REF!,#REF!,#REF!))</f>
        <v>0</v>
      </c>
      <c r="AG20" s="452">
        <f>IF($B$1="","",CHOOSE($B$1,IAM!$B$3,#REF!,#REF!,#REF!,#REF!,#REF!,#REF!,#REF!))</f>
        <v>0</v>
      </c>
      <c r="AH20" s="452">
        <f>IF($B$1="","",CHOOSE($B$1,IAM!$B$3,#REF!,#REF!,#REF!,#REF!,#REF!,#REF!,#REF!))</f>
        <v>0</v>
      </c>
      <c r="AI20" s="452">
        <f>IF($B$1="","",CHOOSE($B$1,IAM!$B$3,#REF!,#REF!,#REF!,#REF!,#REF!,#REF!,#REF!))</f>
        <v>0</v>
      </c>
      <c r="AJ20" s="452">
        <f>IF($B$1="","",CHOOSE($B$1,IAM!$B$3,#REF!,#REF!,#REF!,#REF!,#REF!,#REF!,#REF!))</f>
        <v>0</v>
      </c>
      <c r="AK20" s="452">
        <f>IF($B$1="","",CHOOSE($B$1,IAM!$B$3,#REF!,#REF!,#REF!,#REF!,#REF!,#REF!,#REF!))</f>
        <v>0</v>
      </c>
      <c r="AL20" s="452">
        <f>IF($B$1="","",CHOOSE($B$1,IAM!$B$3,#REF!,#REF!,#REF!,#REF!,#REF!,#REF!,#REF!))</f>
        <v>0</v>
      </c>
      <c r="AM20" s="452">
        <f>IF($B$1="","",CHOOSE($B$1,IAM!$B$3,#REF!,#REF!,#REF!,#REF!,#REF!,#REF!,#REF!))</f>
        <v>0</v>
      </c>
      <c r="AN20" s="452">
        <f>IF($B$1="","",CHOOSE($B$1,IAM!$B$3,#REF!,#REF!,#REF!,#REF!,#REF!,#REF!,#REF!))</f>
        <v>0</v>
      </c>
      <c r="AO20" s="452">
        <f>IF($B$1="","",CHOOSE($B$1,IAM!$B$3,#REF!,#REF!,#REF!,#REF!,#REF!,#REF!,#REF!))</f>
        <v>0</v>
      </c>
      <c r="AP20" s="452">
        <f>IF($B$1="","",CHOOSE($B$1,IAM!$B$4,#REF!,#REF!,#REF!,#REF!,#REF!,#REF!,#REF!))</f>
        <v>0</v>
      </c>
      <c r="AQ20" s="452">
        <f>IF($B$1="","",CHOOSE($B$1,IAM!$B$4,#REF!,#REF!,#REF!,#REF!,#REF!,#REF!,#REF!))</f>
        <v>0</v>
      </c>
      <c r="AR20" s="452">
        <f>IF($B$1="","",CHOOSE($B$1,IAM!$B$4,#REF!,#REF!,#REF!,#REF!,#REF!,#REF!,#REF!))</f>
        <v>0</v>
      </c>
      <c r="AS20" s="452">
        <f>IF($B$1="","",CHOOSE($B$1,IAM!$B$4,#REF!,#REF!,#REF!,#REF!,#REF!,#REF!,#REF!))</f>
        <v>0</v>
      </c>
      <c r="AT20" s="452">
        <f>IF($B$1="","",CHOOSE($B$1,IAM!$B$4,#REF!,#REF!,#REF!,#REF!,#REF!,#REF!,#REF!))</f>
        <v>0</v>
      </c>
      <c r="AU20" s="452">
        <f>IF($B$1="","",CHOOSE($B$1,IAM!$B$4,#REF!,#REF!,#REF!,#REF!,#REF!,#REF!,#REF!))</f>
        <v>0</v>
      </c>
      <c r="AV20" s="452">
        <f>IF($B$1="","",CHOOSE($B$1,IAM!$B$4,#REF!,#REF!,#REF!,#REF!,#REF!,#REF!,#REF!))</f>
        <v>0</v>
      </c>
      <c r="AW20" s="452">
        <f>IF($B$1="","",CHOOSE($B$1,IAM!$B$4,#REF!,#REF!,#REF!,#REF!,#REF!,#REF!,#REF!))</f>
        <v>0</v>
      </c>
      <c r="AX20" s="452">
        <f>IF($B$1="","",CHOOSE($B$1,IAM!$B$4,#REF!,#REF!,#REF!,#REF!,#REF!,#REF!,#REF!))</f>
        <v>0</v>
      </c>
      <c r="AY20" s="452">
        <f>IF($B$1="","",CHOOSE($B$1,IAM!$B$4,#REF!,#REF!,#REF!,#REF!,#REF!,#REF!,#REF!))</f>
        <v>0</v>
      </c>
      <c r="AZ20" s="452">
        <f>IF($B$1="","",CHOOSE($B$1,IAM!$B$4,#REF!,#REF!,#REF!,#REF!,#REF!,#REF!,#REF!))</f>
        <v>0</v>
      </c>
      <c r="BA20" s="452">
        <f>IF($B$1="","",CHOOSE($B$1,IAM!$B$4,#REF!,#REF!,#REF!,#REF!,#REF!,#REF!,#REF!))</f>
        <v>0</v>
      </c>
      <c r="BB20" s="452">
        <f>IF($B$1="","",CHOOSE($B$1,IAM!$B$4,#REF!,#REF!,#REF!,#REF!,#REF!,#REF!,#REF!))</f>
        <v>0</v>
      </c>
      <c r="BC20" s="452">
        <f>IF($B$1="","",CHOOSE($B$1,IAM!$B$4,#REF!,#REF!,#REF!,#REF!,#REF!,#REF!,#REF!))</f>
        <v>0</v>
      </c>
      <c r="BD20" s="452">
        <f>IF($B$1="","",CHOOSE($B$1,IAM!$B$4,#REF!,#REF!,#REF!,#REF!,#REF!,#REF!,#REF!))</f>
        <v>0</v>
      </c>
      <c r="BE20" s="452">
        <f>IF($B$1="","",CHOOSE($B$1,IAM!$B$4,#REF!,#REF!,#REF!,#REF!,#REF!,#REF!,#REF!))</f>
        <v>0</v>
      </c>
      <c r="BF20" s="452">
        <f>IF($B$1="","",CHOOSE($B$1,IAM!$B$4,#REF!,#REF!,#REF!,#REF!,#REF!,#REF!,#REF!))</f>
        <v>0</v>
      </c>
      <c r="BG20" s="452">
        <f>IF($B$1="","",CHOOSE($B$1,IAM!$B$4,#REF!,#REF!,#REF!,#REF!,#REF!,#REF!,#REF!))</f>
        <v>0</v>
      </c>
      <c r="BH20" s="452">
        <f>IF($B$1="","",CHOOSE($B$1,IAM!$B$5,#REF!,#REF!,#REF!,#REF!,#REF!,#REF!,#REF!))</f>
        <v>0</v>
      </c>
      <c r="BI20" s="452">
        <f>IF($B$1="","",CHOOSE($B$1,IAM!$B$5,#REF!,#REF!,#REF!,#REF!,#REF!,#REF!,#REF!))</f>
        <v>0</v>
      </c>
      <c r="BJ20" s="452">
        <f>IF($B$1="","",CHOOSE($B$1,IAM!$B$5,#REF!,#REF!,#REF!,#REF!,#REF!,#REF!,#REF!))</f>
        <v>0</v>
      </c>
      <c r="BK20" s="452">
        <f>IF($B$1="","",CHOOSE($B$1,IAM!$B$5,#REF!,#REF!,#REF!,#REF!,#REF!,#REF!,#REF!))</f>
        <v>0</v>
      </c>
      <c r="BL20" s="452">
        <f>IF($B$1="","",CHOOSE($B$1,IAM!$B$5,#REF!,#REF!,#REF!,#REF!,#REF!,#REF!,#REF!))</f>
        <v>0</v>
      </c>
      <c r="BM20" s="452">
        <f>IF($B$1="","",CHOOSE($B$1,IAM!$B$5,#REF!,#REF!,#REF!,#REF!,#REF!,#REF!,#REF!))</f>
        <v>0</v>
      </c>
      <c r="BN20" s="452">
        <f>IF($B$1="","",CHOOSE($B$1,IAM!$B$5,#REF!,#REF!,#REF!,#REF!,#REF!,#REF!,#REF!))</f>
        <v>0</v>
      </c>
      <c r="BO20" s="452">
        <f>IF($B$1="","",CHOOSE($B$1,IAM!$B$5,#REF!,#REF!,#REF!,#REF!,#REF!,#REF!,#REF!))</f>
        <v>0</v>
      </c>
      <c r="BP20" s="452">
        <f>IF($B$1="","",CHOOSE($B$1,IAM!$B$5,#REF!,#REF!,#REF!,#REF!,#REF!,#REF!,#REF!))</f>
        <v>0</v>
      </c>
      <c r="BQ20" s="452">
        <f>IF($B$1="","",CHOOSE($B$1,IAM!$B$5,#REF!,#REF!,#REF!,#REF!,#REF!,#REF!,#REF!))</f>
        <v>0</v>
      </c>
      <c r="BR20" s="452">
        <f>IF($B$1="","",CHOOSE($B$1,IAM!$B$5,#REF!,#REF!,#REF!,#REF!,#REF!,#REF!,#REF!))</f>
        <v>0</v>
      </c>
      <c r="BS20" s="452">
        <f>IF($B$1="","",CHOOSE($B$1,IAM!$B$5,#REF!,#REF!,#REF!,#REF!,#REF!,#REF!,#REF!))</f>
        <v>0</v>
      </c>
      <c r="BT20" s="452"/>
      <c r="BU20" s="452"/>
      <c r="BV20" s="452"/>
      <c r="BW20" s="452"/>
      <c r="BX20" s="452"/>
      <c r="BY20" s="452"/>
      <c r="BZ20" s="452"/>
      <c r="CA20" s="452"/>
      <c r="CB20" s="452"/>
      <c r="CC20" s="452"/>
      <c r="CD20" s="452"/>
      <c r="CE20" s="452"/>
      <c r="CF20" s="451"/>
      <c r="CG20" s="451"/>
      <c r="CH20" s="451"/>
      <c r="CI20" s="451"/>
      <c r="CJ20" s="451"/>
      <c r="CK20" s="451"/>
      <c r="CL20" s="451"/>
      <c r="CM20" s="451"/>
      <c r="CN20" s="451"/>
      <c r="CO20" s="451"/>
      <c r="CP20" s="55"/>
      <c r="CQ20" s="55"/>
      <c r="CR20" s="55"/>
      <c r="CS20" s="55"/>
      <c r="CT20" s="55"/>
      <c r="CU20" s="55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</row>
    <row r="21" spans="1:110" ht="8.1" customHeight="1" x14ac:dyDescent="0.25">
      <c r="A21" s="55"/>
      <c r="B21" s="449"/>
      <c r="C21" s="55"/>
      <c r="D21" s="55"/>
      <c r="E21" s="55"/>
      <c r="F21" s="55"/>
      <c r="G21" s="55"/>
      <c r="H21" s="451"/>
      <c r="I21" s="451"/>
      <c r="J21" s="451"/>
      <c r="K21" s="451"/>
      <c r="L21" s="451"/>
      <c r="M21" s="451"/>
      <c r="N21" s="451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 t="e">
        <f>IF($B$1=1,Demographic!#REF!,IF($B$1=2,Demographic!#REF!,IF($B$1=3,Demographic!#REF!,Demographic!#REF!)))</f>
        <v>#REF!</v>
      </c>
      <c r="AB21" s="452" t="e">
        <f>IF($B$1=1,Demographic!#REF!,IF($B$1=2,Demographic!#REF!,IF($B$1=3,Demographic!#REF!,Demographic!#REF!)))</f>
        <v>#REF!</v>
      </c>
      <c r="AC21" s="452">
        <f>IF($B$1="","",CHOOSE($B$1,IAM!$B$3,#REF!,#REF!,#REF!,#REF!,#REF!,#REF!,#REF!))</f>
        <v>0</v>
      </c>
      <c r="AD21" s="452">
        <f>IF($B$1="","",CHOOSE($B$1,IAM!$B$3,#REF!,#REF!,#REF!,#REF!,#REF!,#REF!,#REF!))</f>
        <v>0</v>
      </c>
      <c r="AE21" s="452">
        <f>IF($B$1="","",CHOOSE($B$1,IAM!$B$3,#REF!,#REF!,#REF!,#REF!,#REF!,#REF!,#REF!))</f>
        <v>0</v>
      </c>
      <c r="AF21" s="452">
        <f>IF($B$1="","",CHOOSE($B$1,IAM!$B$3,#REF!,#REF!,#REF!,#REF!,#REF!,#REF!,#REF!))</f>
        <v>0</v>
      </c>
      <c r="AG21" s="452">
        <f>IF($B$1="","",CHOOSE($B$1,IAM!$B$3,#REF!,#REF!,#REF!,#REF!,#REF!,#REF!,#REF!))</f>
        <v>0</v>
      </c>
      <c r="AH21" s="452">
        <f>IF($B$1="","",CHOOSE($B$1,IAM!$B$3,#REF!,#REF!,#REF!,#REF!,#REF!,#REF!,#REF!))</f>
        <v>0</v>
      </c>
      <c r="AI21" s="452">
        <f>IF($B$1="","",CHOOSE($B$1,IAM!$B$3,#REF!,#REF!,#REF!,#REF!,#REF!,#REF!,#REF!))</f>
        <v>0</v>
      </c>
      <c r="AJ21" s="452">
        <f>IF($B$1="","",CHOOSE($B$1,IAM!$B$3,#REF!,#REF!,#REF!,#REF!,#REF!,#REF!,#REF!))</f>
        <v>0</v>
      </c>
      <c r="AK21" s="452">
        <f>IF($B$1="","",CHOOSE($B$1,IAM!$B$3,#REF!,#REF!,#REF!,#REF!,#REF!,#REF!,#REF!))</f>
        <v>0</v>
      </c>
      <c r="AL21" s="452">
        <f>IF($B$1="","",CHOOSE($B$1,IAM!$B$3,#REF!,#REF!,#REF!,#REF!,#REF!,#REF!,#REF!))</f>
        <v>0</v>
      </c>
      <c r="AM21" s="452">
        <f>IF($B$1="","",CHOOSE($B$1,IAM!$B$3,#REF!,#REF!,#REF!,#REF!,#REF!,#REF!,#REF!))</f>
        <v>0</v>
      </c>
      <c r="AN21" s="452">
        <f>IF($B$1="","",CHOOSE($B$1,IAM!$B$3,#REF!,#REF!,#REF!,#REF!,#REF!,#REF!,#REF!))</f>
        <v>0</v>
      </c>
      <c r="AO21" s="452">
        <f>IF($B$1="","",CHOOSE($B$1,IAM!$B$3,#REF!,#REF!,#REF!,#REF!,#REF!,#REF!,#REF!))</f>
        <v>0</v>
      </c>
      <c r="AP21" s="452">
        <f>IF($B$1="","",CHOOSE($B$1,IAM!$B$3,#REF!,#REF!,#REF!,#REF!,#REF!,#REF!,#REF!))</f>
        <v>0</v>
      </c>
      <c r="AQ21" s="452">
        <f>IF($B$1="","",CHOOSE($B$1,IAM!$B$4,#REF!,#REF!,#REF!,#REF!,#REF!,#REF!,#REF!))</f>
        <v>0</v>
      </c>
      <c r="AR21" s="452">
        <f>IF($B$1="","",CHOOSE($B$1,IAM!$B$4,#REF!,#REF!,#REF!,#REF!,#REF!,#REF!,#REF!))</f>
        <v>0</v>
      </c>
      <c r="AS21" s="452">
        <f>IF($B$1="","",CHOOSE($B$1,IAM!$B$4,#REF!,#REF!,#REF!,#REF!,#REF!,#REF!,#REF!))</f>
        <v>0</v>
      </c>
      <c r="AT21" s="452">
        <f>IF($B$1="","",CHOOSE($B$1,IAM!$B$4,#REF!,#REF!,#REF!,#REF!,#REF!,#REF!,#REF!))</f>
        <v>0</v>
      </c>
      <c r="AU21" s="452">
        <f>IF($B$1="","",CHOOSE($B$1,IAM!$B$4,#REF!,#REF!,#REF!,#REF!,#REF!,#REF!,#REF!))</f>
        <v>0</v>
      </c>
      <c r="AV21" s="452">
        <f>IF($B$1="","",CHOOSE($B$1,IAM!$B$4,#REF!,#REF!,#REF!,#REF!,#REF!,#REF!,#REF!))</f>
        <v>0</v>
      </c>
      <c r="AW21" s="452">
        <f>IF($B$1="","",CHOOSE($B$1,IAM!$B$4,#REF!,#REF!,#REF!,#REF!,#REF!,#REF!,#REF!))</f>
        <v>0</v>
      </c>
      <c r="AX21" s="452">
        <f>IF($B$1="","",CHOOSE($B$1,IAM!$B$4,#REF!,#REF!,#REF!,#REF!,#REF!,#REF!,#REF!))</f>
        <v>0</v>
      </c>
      <c r="AY21" s="452">
        <f>IF($B$1="","",CHOOSE($B$1,IAM!$B$4,#REF!,#REF!,#REF!,#REF!,#REF!,#REF!,#REF!))</f>
        <v>0</v>
      </c>
      <c r="AZ21" s="452">
        <f>IF($B$1="","",CHOOSE($B$1,IAM!$B$4,#REF!,#REF!,#REF!,#REF!,#REF!,#REF!,#REF!))</f>
        <v>0</v>
      </c>
      <c r="BA21" s="452">
        <f>IF($B$1="","",CHOOSE($B$1,IAM!$B$4,#REF!,#REF!,#REF!,#REF!,#REF!,#REF!,#REF!))</f>
        <v>0</v>
      </c>
      <c r="BB21" s="452">
        <f>IF($B$1="","",CHOOSE($B$1,IAM!$B$4,#REF!,#REF!,#REF!,#REF!,#REF!,#REF!,#REF!))</f>
        <v>0</v>
      </c>
      <c r="BC21" s="452">
        <f>IF($B$1="","",CHOOSE($B$1,IAM!$B$4,#REF!,#REF!,#REF!,#REF!,#REF!,#REF!,#REF!))</f>
        <v>0</v>
      </c>
      <c r="BD21" s="452">
        <f>IF($B$1="","",CHOOSE($B$1,IAM!$B$4,#REF!,#REF!,#REF!,#REF!,#REF!,#REF!,#REF!))</f>
        <v>0</v>
      </c>
      <c r="BE21" s="452">
        <f>IF($B$1="","",CHOOSE($B$1,IAM!$B$4,#REF!,#REF!,#REF!,#REF!,#REF!,#REF!,#REF!))</f>
        <v>0</v>
      </c>
      <c r="BF21" s="452">
        <f>IF($B$1="","",CHOOSE($B$1,IAM!$B$4,#REF!,#REF!,#REF!,#REF!,#REF!,#REF!,#REF!))</f>
        <v>0</v>
      </c>
      <c r="BG21" s="452">
        <f>IF($B$1="","",CHOOSE($B$1,IAM!$B$5,#REF!,#REF!,#REF!,#REF!,#REF!,#REF!,#REF!))</f>
        <v>0</v>
      </c>
      <c r="BH21" s="452">
        <f>IF($B$1="","",CHOOSE($B$1,IAM!$B$5,#REF!,#REF!,#REF!,#REF!,#REF!,#REF!,#REF!))</f>
        <v>0</v>
      </c>
      <c r="BI21" s="452">
        <f>IF($B$1="","",CHOOSE($B$1,IAM!$B$5,#REF!,#REF!,#REF!,#REF!,#REF!,#REF!,#REF!))</f>
        <v>0</v>
      </c>
      <c r="BJ21" s="452">
        <f>IF($B$1="","",CHOOSE($B$1,IAM!$B$5,#REF!,#REF!,#REF!,#REF!,#REF!,#REF!,#REF!))</f>
        <v>0</v>
      </c>
      <c r="BK21" s="452">
        <f>IF($B$1="","",CHOOSE($B$1,IAM!$B$5,#REF!,#REF!,#REF!,#REF!,#REF!,#REF!,#REF!))</f>
        <v>0</v>
      </c>
      <c r="BL21" s="452">
        <f>IF($B$1="","",CHOOSE($B$1,IAM!$B$5,#REF!,#REF!,#REF!,#REF!,#REF!,#REF!,#REF!))</f>
        <v>0</v>
      </c>
      <c r="BM21" s="452">
        <f>IF($B$1="","",CHOOSE($B$1,IAM!$B$5,#REF!,#REF!,#REF!,#REF!,#REF!,#REF!,#REF!))</f>
        <v>0</v>
      </c>
      <c r="BN21" s="452">
        <f>IF($B$1="","",CHOOSE($B$1,IAM!$B$5,#REF!,#REF!,#REF!,#REF!,#REF!,#REF!,#REF!))</f>
        <v>0</v>
      </c>
      <c r="BO21" s="452">
        <f>IF($B$1="","",CHOOSE($B$1,IAM!$B$5,#REF!,#REF!,#REF!,#REF!,#REF!,#REF!,#REF!))</f>
        <v>0</v>
      </c>
      <c r="BP21" s="452">
        <f>IF($B$1="","",CHOOSE($B$1,IAM!$B$5,#REF!,#REF!,#REF!,#REF!,#REF!,#REF!,#REF!))</f>
        <v>0</v>
      </c>
      <c r="BQ21" s="452">
        <f>IF($B$1="","",CHOOSE($B$1,IAM!$B$5,#REF!,#REF!,#REF!,#REF!,#REF!,#REF!,#REF!))</f>
        <v>0</v>
      </c>
      <c r="BR21" s="452">
        <f>IF($B$1="","",CHOOSE($B$1,IAM!$B$5,#REF!,#REF!,#REF!,#REF!,#REF!,#REF!,#REF!))</f>
        <v>0</v>
      </c>
      <c r="BS21" s="452">
        <f>IF($B$1="","",CHOOSE($B$1,IAM!$B$5,#REF!,#REF!,#REF!,#REF!,#REF!,#REF!,#REF!))</f>
        <v>0</v>
      </c>
      <c r="BT21" s="452">
        <f>IF($B$1=1,Demographic!$B$4,IF($B$1=2,Demographic!$D$4,IF($B$1=3,Demographic!$F$4,Demographic!$I$4)))</f>
        <v>0</v>
      </c>
      <c r="BU21" s="452"/>
      <c r="BV21" s="452"/>
      <c r="BW21" s="452"/>
      <c r="BX21" s="452"/>
      <c r="BY21" s="452"/>
      <c r="BZ21" s="452"/>
      <c r="CA21" s="452"/>
      <c r="CB21" s="452"/>
      <c r="CC21" s="452"/>
      <c r="CD21" s="452"/>
      <c r="CE21" s="452"/>
      <c r="CF21" s="451"/>
      <c r="CG21" s="451"/>
      <c r="CH21" s="451"/>
      <c r="CI21" s="451"/>
      <c r="CJ21" s="451"/>
      <c r="CK21" s="451"/>
      <c r="CL21" s="451"/>
      <c r="CM21" s="451"/>
      <c r="CN21" s="451"/>
      <c r="CO21" s="451"/>
      <c r="CP21" s="55"/>
      <c r="CQ21" s="55"/>
      <c r="CR21" s="453"/>
      <c r="CS21" s="55"/>
      <c r="CT21" s="55"/>
      <c r="CU21" s="55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</row>
    <row r="22" spans="1:110" ht="8.1" customHeight="1" x14ac:dyDescent="0.25">
      <c r="A22" s="55"/>
      <c r="B22" s="449"/>
      <c r="C22" s="55"/>
      <c r="D22" s="55"/>
      <c r="E22" s="55"/>
      <c r="F22" s="55"/>
      <c r="G22" s="55"/>
      <c r="H22" s="451"/>
      <c r="I22" s="451"/>
      <c r="J22" s="451"/>
      <c r="K22" s="451"/>
      <c r="L22" s="451"/>
      <c r="M22" s="451"/>
      <c r="N22" s="451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>
        <f>IF($B$1="","",CHOOSE($B$1,IAM!$B$3,#REF!,#REF!,#REF!,#REF!,#REF!,#REF!,#REF!))</f>
        <v>0</v>
      </c>
      <c r="AA22" s="452">
        <f>IF($B$1="","",CHOOSE($B$1,IAM!$B$3,#REF!,#REF!,#REF!,#REF!,#REF!,#REF!,#REF!))</f>
        <v>0</v>
      </c>
      <c r="AB22" s="452">
        <f>IF($B$1="","",CHOOSE($B$1,IAM!$B$3,#REF!,#REF!,#REF!,#REF!,#REF!,#REF!,#REF!))</f>
        <v>0</v>
      </c>
      <c r="AC22" s="452">
        <f>IF($B$1="","",CHOOSE($B$1,IAM!$B$3,#REF!,#REF!,#REF!,#REF!,#REF!,#REF!,#REF!))</f>
        <v>0</v>
      </c>
      <c r="AD22" s="452">
        <f>IF($B$1="","",CHOOSE($B$1,IAM!$B$3,#REF!,#REF!,#REF!,#REF!,#REF!,#REF!,#REF!))</f>
        <v>0</v>
      </c>
      <c r="AE22" s="452">
        <f>IF($B$1="","",CHOOSE($B$1,IAM!$B$3,#REF!,#REF!,#REF!,#REF!,#REF!,#REF!,#REF!))</f>
        <v>0</v>
      </c>
      <c r="AF22" s="452">
        <f>IF($B$1="","",CHOOSE($B$1,IAM!$B$3,#REF!,#REF!,#REF!,#REF!,#REF!,#REF!,#REF!))</f>
        <v>0</v>
      </c>
      <c r="AG22" s="452">
        <f>IF($B$1="","",CHOOSE($B$1,IAM!$B$3,#REF!,#REF!,#REF!,#REF!,#REF!,#REF!,#REF!))</f>
        <v>0</v>
      </c>
      <c r="AH22" s="452">
        <f>IF($B$1="","",CHOOSE($B$1,IAM!$B$3,#REF!,#REF!,#REF!,#REF!,#REF!,#REF!,#REF!))</f>
        <v>0</v>
      </c>
      <c r="AI22" s="452">
        <f>IF($B$1="","",CHOOSE($B$1,IAM!$B$3,#REF!,#REF!,#REF!,#REF!,#REF!,#REF!,#REF!))</f>
        <v>0</v>
      </c>
      <c r="AJ22" s="452">
        <f>IF($B$1="","",CHOOSE($B$1,IAM!$B$3,#REF!,#REF!,#REF!,#REF!,#REF!,#REF!,#REF!))</f>
        <v>0</v>
      </c>
      <c r="AK22" s="452">
        <f>IF($B$1="","",CHOOSE($B$1,IAM!$B$3,#REF!,#REF!,#REF!,#REF!,#REF!,#REF!,#REF!))</f>
        <v>0</v>
      </c>
      <c r="AL22" s="452">
        <f>IF($B$1="","",CHOOSE($B$1,IAM!$B$3,#REF!,#REF!,#REF!,#REF!,#REF!,#REF!,#REF!))</f>
        <v>0</v>
      </c>
      <c r="AM22" s="452">
        <f>IF($B$1="","",CHOOSE($B$1,IAM!$B$3,#REF!,#REF!,#REF!,#REF!,#REF!,#REF!,#REF!))</f>
        <v>0</v>
      </c>
      <c r="AN22" s="452">
        <f>IF($B$1="","",CHOOSE($B$1,IAM!$B$3,#REF!,#REF!,#REF!,#REF!,#REF!,#REF!,#REF!))</f>
        <v>0</v>
      </c>
      <c r="AO22" s="452">
        <f>IF($B$1="","",CHOOSE($B$1,IAM!$B$3,#REF!,#REF!,#REF!,#REF!,#REF!,#REF!,#REF!))</f>
        <v>0</v>
      </c>
      <c r="AP22" s="452">
        <f>IF($B$1="","",CHOOSE($B$1,IAM!$B$3,#REF!,#REF!,#REF!,#REF!,#REF!,#REF!,#REF!))</f>
        <v>0</v>
      </c>
      <c r="AQ22" s="452">
        <f>IF($B$1="","",CHOOSE($B$1,IAM!$B$4,#REF!,#REF!,#REF!,#REF!,#REF!,#REF!,#REF!))</f>
        <v>0</v>
      </c>
      <c r="AR22" s="452">
        <f>IF($B$1="","",CHOOSE($B$1,IAM!$B$4,#REF!,#REF!,#REF!,#REF!,#REF!,#REF!,#REF!))</f>
        <v>0</v>
      </c>
      <c r="AS22" s="452">
        <f>IF($B$1="","",CHOOSE($B$1,IAM!$B$4,#REF!,#REF!,#REF!,#REF!,#REF!,#REF!,#REF!))</f>
        <v>0</v>
      </c>
      <c r="AT22" s="452">
        <f>IF($B$1="","",CHOOSE($B$1,IAM!$B$4,#REF!,#REF!,#REF!,#REF!,#REF!,#REF!,#REF!))</f>
        <v>0</v>
      </c>
      <c r="AU22" s="452">
        <f>IF($B$1="","",CHOOSE($B$1,IAM!$B$4,#REF!,#REF!,#REF!,#REF!,#REF!,#REF!,#REF!))</f>
        <v>0</v>
      </c>
      <c r="AV22" s="452">
        <f>IF($B$1="","",CHOOSE($B$1,IAM!$B$4,#REF!,#REF!,#REF!,#REF!,#REF!,#REF!,#REF!))</f>
        <v>0</v>
      </c>
      <c r="AW22" s="452">
        <f>IF($B$1="","",CHOOSE($B$1,IAM!$B$4,#REF!,#REF!,#REF!,#REF!,#REF!,#REF!,#REF!))</f>
        <v>0</v>
      </c>
      <c r="AX22" s="452">
        <f>IF($B$1="","",CHOOSE($B$1,IAM!$B$4,#REF!,#REF!,#REF!,#REF!,#REF!,#REF!,#REF!))</f>
        <v>0</v>
      </c>
      <c r="AY22" s="452">
        <f>IF($B$1="","",CHOOSE($B$1,IAM!$B$4,#REF!,#REF!,#REF!,#REF!,#REF!,#REF!,#REF!))</f>
        <v>0</v>
      </c>
      <c r="AZ22" s="452">
        <f>IF($B$1="","",CHOOSE($B$1,IAM!$B$4,#REF!,#REF!,#REF!,#REF!,#REF!,#REF!,#REF!))</f>
        <v>0</v>
      </c>
      <c r="BA22" s="452">
        <f>IF($B$1="","",CHOOSE($B$1,IAM!$B$4,#REF!,#REF!,#REF!,#REF!,#REF!,#REF!,#REF!))</f>
        <v>0</v>
      </c>
      <c r="BB22" s="452">
        <f>IF($B$1="","",CHOOSE($B$1,IAM!$B$4,#REF!,#REF!,#REF!,#REF!,#REF!,#REF!,#REF!))</f>
        <v>0</v>
      </c>
      <c r="BC22" s="452">
        <f>IF($B$1="","",CHOOSE($B$1,IAM!$B$4,#REF!,#REF!,#REF!,#REF!,#REF!,#REF!,#REF!))</f>
        <v>0</v>
      </c>
      <c r="BD22" s="452">
        <f>IF($B$1="","",CHOOSE($B$1,IAM!$B$4,#REF!,#REF!,#REF!,#REF!,#REF!,#REF!,#REF!))</f>
        <v>0</v>
      </c>
      <c r="BE22" s="452">
        <f>IF($B$1="","",CHOOSE($B$1,IAM!$B$4,#REF!,#REF!,#REF!,#REF!,#REF!,#REF!,#REF!))</f>
        <v>0</v>
      </c>
      <c r="BF22" s="452">
        <f>IF($B$1="","",CHOOSE($B$1,IAM!$B$4,#REF!,#REF!,#REF!,#REF!,#REF!,#REF!,#REF!))</f>
        <v>0</v>
      </c>
      <c r="BG22" s="452">
        <f>IF($B$1="","",CHOOSE($B$1,IAM!$B$5,#REF!,#REF!,#REF!,#REF!,#REF!,#REF!,#REF!))</f>
        <v>0</v>
      </c>
      <c r="BH22" s="452">
        <f>IF($B$1="","",CHOOSE($B$1,IAM!$B$5,#REF!,#REF!,#REF!,#REF!,#REF!,#REF!,#REF!))</f>
        <v>0</v>
      </c>
      <c r="BI22" s="452">
        <f>IF($B$1="","",CHOOSE($B$1,IAM!$B$5,#REF!,#REF!,#REF!,#REF!,#REF!,#REF!,#REF!))</f>
        <v>0</v>
      </c>
      <c r="BJ22" s="452">
        <f>IF($B$1="","",CHOOSE($B$1,IAM!$B$5,#REF!,#REF!,#REF!,#REF!,#REF!,#REF!,#REF!))</f>
        <v>0</v>
      </c>
      <c r="BK22" s="452">
        <f>IF($B$1="","",CHOOSE($B$1,IAM!$B$5,#REF!,#REF!,#REF!,#REF!,#REF!,#REF!,#REF!))</f>
        <v>0</v>
      </c>
      <c r="BL22" s="452">
        <f>IF($B$1="","",CHOOSE($B$1,IAM!$B$5,#REF!,#REF!,#REF!,#REF!,#REF!,#REF!,#REF!))</f>
        <v>0</v>
      </c>
      <c r="BM22" s="452">
        <f>IF($B$1="","",CHOOSE($B$1,IAM!$B$5,#REF!,#REF!,#REF!,#REF!,#REF!,#REF!,#REF!))</f>
        <v>0</v>
      </c>
      <c r="BN22" s="452">
        <f>IF($B$1="","",CHOOSE($B$1,IAM!$B$5,#REF!,#REF!,#REF!,#REF!,#REF!,#REF!,#REF!))</f>
        <v>0</v>
      </c>
      <c r="BO22" s="452">
        <f>IF($B$1="","",CHOOSE($B$1,IAM!$B$5,#REF!,#REF!,#REF!,#REF!,#REF!,#REF!,#REF!))</f>
        <v>0</v>
      </c>
      <c r="BP22" s="452">
        <f>IF($B$1="","",CHOOSE($B$1,IAM!$B$5,#REF!,#REF!,#REF!,#REF!,#REF!,#REF!,#REF!))</f>
        <v>0</v>
      </c>
      <c r="BQ22" s="452">
        <f>IF($B$1="","",CHOOSE($B$1,IAM!$B$5,#REF!,#REF!,#REF!,#REF!,#REF!,#REF!,#REF!))</f>
        <v>0</v>
      </c>
      <c r="BR22" s="452">
        <f>IF($B$1="","",CHOOSE($B$1,IAM!$B$5,#REF!,#REF!,#REF!,#REF!,#REF!,#REF!,#REF!))</f>
        <v>0</v>
      </c>
      <c r="BS22" s="452">
        <f>IF($B$1="","",CHOOSE($B$1,IAM!$B$5,#REF!,#REF!,#REF!,#REF!,#REF!,#REF!,#REF!))</f>
        <v>0</v>
      </c>
      <c r="BT22" s="452">
        <f>IF($B$1="","",CHOOSE($B$1,IAM!$B$5,#REF!,#REF!,#REF!,#REF!,#REF!,#REF!,#REF!))</f>
        <v>0</v>
      </c>
      <c r="BU22" s="452">
        <f>IF($B$1=1,Demographic!$B$4,IF($B$1=2,Demographic!$D$4,IF($B$1=3,Demographic!$F$4,Demographic!$I$4)))</f>
        <v>0</v>
      </c>
      <c r="BV22" s="452"/>
      <c r="BW22" s="452"/>
      <c r="BX22" s="452"/>
      <c r="BY22" s="452"/>
      <c r="BZ22" s="452"/>
      <c r="CA22" s="452"/>
      <c r="CB22" s="452"/>
      <c r="CC22" s="452"/>
      <c r="CD22" s="452"/>
      <c r="CE22" s="452"/>
      <c r="CF22" s="451"/>
      <c r="CG22" s="451"/>
      <c r="CH22" s="451"/>
      <c r="CI22" s="451"/>
      <c r="CJ22" s="451"/>
      <c r="CK22" s="451"/>
      <c r="CL22" s="451"/>
      <c r="CM22" s="451"/>
      <c r="CN22" s="451"/>
      <c r="CO22" s="451"/>
      <c r="CP22" s="55"/>
      <c r="CQ22" s="55"/>
      <c r="CR22" s="55"/>
      <c r="CS22" s="55"/>
      <c r="CT22" s="55"/>
      <c r="CU22" s="55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</row>
    <row r="23" spans="1:110" ht="8.1" customHeight="1" x14ac:dyDescent="0.25">
      <c r="A23" s="55"/>
      <c r="B23" s="449"/>
      <c r="C23" s="55"/>
      <c r="D23" s="55"/>
      <c r="E23" s="55"/>
      <c r="F23" s="55"/>
      <c r="G23" s="55"/>
      <c r="H23" s="451"/>
      <c r="I23" s="451"/>
      <c r="J23" s="451"/>
      <c r="K23" s="451"/>
      <c r="L23" s="451"/>
      <c r="M23" s="451"/>
      <c r="N23" s="451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2"/>
      <c r="Z23" s="452">
        <f>IF($B$1="","",CHOOSE($B$1,IAM!$B$3,#REF!,#REF!,#REF!,#REF!,#REF!,#REF!,#REF!))</f>
        <v>0</v>
      </c>
      <c r="AA23" s="452">
        <f>IF($B$1="","",CHOOSE($B$1,IAM!$B$3,#REF!,#REF!,#REF!,#REF!,#REF!,#REF!,#REF!))</f>
        <v>0</v>
      </c>
      <c r="AB23" s="452">
        <f>IF($B$1="","",CHOOSE($B$1,IAM!$B$3,#REF!,#REF!,#REF!,#REF!,#REF!,#REF!,#REF!))</f>
        <v>0</v>
      </c>
      <c r="AC23" s="452">
        <f>IF($B$1="","",CHOOSE($B$1,IAM!$B$3,#REF!,#REF!,#REF!,#REF!,#REF!,#REF!,#REF!))</f>
        <v>0</v>
      </c>
      <c r="AD23" s="452">
        <f>IF($B$1="","",CHOOSE($B$1,IAM!$B$3,#REF!,#REF!,#REF!,#REF!,#REF!,#REF!,#REF!))</f>
        <v>0</v>
      </c>
      <c r="AE23" s="452">
        <f>IF($B$1="","",CHOOSE($B$1,IAM!$B$3,#REF!,#REF!,#REF!,#REF!,#REF!,#REF!,#REF!))</f>
        <v>0</v>
      </c>
      <c r="AF23" s="452">
        <f>IF($B$1="","",CHOOSE($B$1,IAM!$B$3,#REF!,#REF!,#REF!,#REF!,#REF!,#REF!,#REF!))</f>
        <v>0</v>
      </c>
      <c r="AG23" s="452">
        <f>IF($B$1="","",CHOOSE($B$1,IAM!$B$3,#REF!,#REF!,#REF!,#REF!,#REF!,#REF!,#REF!))</f>
        <v>0</v>
      </c>
      <c r="AH23" s="452">
        <f>IF($B$1="","",CHOOSE($B$1,IAM!$B$3,#REF!,#REF!,#REF!,#REF!,#REF!,#REF!,#REF!))</f>
        <v>0</v>
      </c>
      <c r="AI23" s="452">
        <f>IF($B$1="","",CHOOSE($B$1,IAM!$B$3,#REF!,#REF!,#REF!,#REF!,#REF!,#REF!,#REF!))</f>
        <v>0</v>
      </c>
      <c r="AJ23" s="452">
        <f>IF($B$1="","",CHOOSE($B$1,IAM!$B$3,#REF!,#REF!,#REF!,#REF!,#REF!,#REF!,#REF!))</f>
        <v>0</v>
      </c>
      <c r="AK23" s="452">
        <f>IF($B$1="","",CHOOSE($B$1,IAM!$B$3,#REF!,#REF!,#REF!,#REF!,#REF!,#REF!,#REF!))</f>
        <v>0</v>
      </c>
      <c r="AL23" s="452">
        <f>IF($B$1="","",CHOOSE($B$1,IAM!$B$3,#REF!,#REF!,#REF!,#REF!,#REF!,#REF!,#REF!))</f>
        <v>0</v>
      </c>
      <c r="AM23" s="452">
        <f>IF($B$1="","",CHOOSE($B$1,IAM!$B$3,#REF!,#REF!,#REF!,#REF!,#REF!,#REF!,#REF!))</f>
        <v>0</v>
      </c>
      <c r="AN23" s="452">
        <f>IF($B$1="","",CHOOSE($B$1,IAM!$B$3,#REF!,#REF!,#REF!,#REF!,#REF!,#REF!,#REF!))</f>
        <v>0</v>
      </c>
      <c r="AO23" s="452">
        <f>IF($B$1="","",CHOOSE($B$1,IAM!$B$3,#REF!,#REF!,#REF!,#REF!,#REF!,#REF!,#REF!))</f>
        <v>0</v>
      </c>
      <c r="AP23" s="452">
        <f>IF($B$1="","",CHOOSE($B$1,IAM!$B$3,#REF!,#REF!,#REF!,#REF!,#REF!,#REF!,#REF!))</f>
        <v>0</v>
      </c>
      <c r="AQ23" s="452">
        <f>IF($B$1="","",CHOOSE($B$1,IAM!$B$4,#REF!,#REF!,#REF!,#REF!,#REF!,#REF!,#REF!))</f>
        <v>0</v>
      </c>
      <c r="AR23" s="452">
        <f>IF($B$1="","",CHOOSE($B$1,IAM!$B$4,#REF!,#REF!,#REF!,#REF!,#REF!,#REF!,#REF!))</f>
        <v>0</v>
      </c>
      <c r="AS23" s="452">
        <f>IF($B$1="","",CHOOSE($B$1,IAM!$B$4,#REF!,#REF!,#REF!,#REF!,#REF!,#REF!,#REF!))</f>
        <v>0</v>
      </c>
      <c r="AT23" s="452">
        <f>IF($B$1="","",CHOOSE($B$1,IAM!$B$4,#REF!,#REF!,#REF!,#REF!,#REF!,#REF!,#REF!))</f>
        <v>0</v>
      </c>
      <c r="AU23" s="452">
        <f>IF($B$1="","",CHOOSE($B$1,IAM!$B$4,#REF!,#REF!,#REF!,#REF!,#REF!,#REF!,#REF!))</f>
        <v>0</v>
      </c>
      <c r="AV23" s="452">
        <f>IF($B$1="","",CHOOSE($B$1,IAM!$B$4,#REF!,#REF!,#REF!,#REF!,#REF!,#REF!,#REF!))</f>
        <v>0</v>
      </c>
      <c r="AW23" s="452">
        <f>IF($B$1="","",CHOOSE($B$1,IAM!$B$4,#REF!,#REF!,#REF!,#REF!,#REF!,#REF!,#REF!))</f>
        <v>0</v>
      </c>
      <c r="AX23" s="452">
        <f>IF($B$1="","",CHOOSE($B$1,IAM!$B$4,#REF!,#REF!,#REF!,#REF!,#REF!,#REF!,#REF!))</f>
        <v>0</v>
      </c>
      <c r="AY23" s="452">
        <f>IF($B$1="","",CHOOSE($B$1,IAM!$B$4,#REF!,#REF!,#REF!,#REF!,#REF!,#REF!,#REF!))</f>
        <v>0</v>
      </c>
      <c r="AZ23" s="452">
        <f>IF($B$1="","",CHOOSE($B$1,IAM!$B$4,#REF!,#REF!,#REF!,#REF!,#REF!,#REF!,#REF!))</f>
        <v>0</v>
      </c>
      <c r="BA23" s="452">
        <f>IF($B$1="","",CHOOSE($B$1,IAM!$B$4,#REF!,#REF!,#REF!,#REF!,#REF!,#REF!,#REF!))</f>
        <v>0</v>
      </c>
      <c r="BB23" s="452">
        <f>IF($B$1="","",CHOOSE($B$1,IAM!$B$4,#REF!,#REF!,#REF!,#REF!,#REF!,#REF!,#REF!))</f>
        <v>0</v>
      </c>
      <c r="BC23" s="452">
        <f>IF($B$1="","",CHOOSE($B$1,IAM!$B$4,#REF!,#REF!,#REF!,#REF!,#REF!,#REF!,#REF!))</f>
        <v>0</v>
      </c>
      <c r="BD23" s="452">
        <f>IF($B$1="","",CHOOSE($B$1,IAM!$B$4,#REF!,#REF!,#REF!,#REF!,#REF!,#REF!,#REF!))</f>
        <v>0</v>
      </c>
      <c r="BE23" s="452">
        <f>IF($B$1="","",CHOOSE($B$1,IAM!$B$4,#REF!,#REF!,#REF!,#REF!,#REF!,#REF!,#REF!))</f>
        <v>0</v>
      </c>
      <c r="BF23" s="452">
        <f>IF($B$1="","",CHOOSE($B$1,IAM!$B$4,#REF!,#REF!,#REF!,#REF!,#REF!,#REF!,#REF!))</f>
        <v>0</v>
      </c>
      <c r="BG23" s="452">
        <f>IF($B$1="","",CHOOSE($B$1,IAM!$B$5,#REF!,#REF!,#REF!,#REF!,#REF!,#REF!,#REF!))</f>
        <v>0</v>
      </c>
      <c r="BH23" s="452">
        <f>IF($B$1="","",CHOOSE($B$1,IAM!$B$5,#REF!,#REF!,#REF!,#REF!,#REF!,#REF!,#REF!))</f>
        <v>0</v>
      </c>
      <c r="BI23" s="452">
        <f>IF($B$1="","",CHOOSE($B$1,IAM!$B$5,#REF!,#REF!,#REF!,#REF!,#REF!,#REF!,#REF!))</f>
        <v>0</v>
      </c>
      <c r="BJ23" s="452">
        <f>IF($B$1="","",CHOOSE($B$1,IAM!$B$5,#REF!,#REF!,#REF!,#REF!,#REF!,#REF!,#REF!))</f>
        <v>0</v>
      </c>
      <c r="BK23" s="452">
        <f>IF($B$1="","",CHOOSE($B$1,IAM!$B$5,#REF!,#REF!,#REF!,#REF!,#REF!,#REF!,#REF!))</f>
        <v>0</v>
      </c>
      <c r="BL23" s="452">
        <f>IF($B$1="","",CHOOSE($B$1,IAM!$B$5,#REF!,#REF!,#REF!,#REF!,#REF!,#REF!,#REF!))</f>
        <v>0</v>
      </c>
      <c r="BM23" s="452">
        <f>IF($B$1="","",CHOOSE($B$1,IAM!$B$5,#REF!,#REF!,#REF!,#REF!,#REF!,#REF!,#REF!))</f>
        <v>0</v>
      </c>
      <c r="BN23" s="452">
        <f>IF($B$1="","",CHOOSE($B$1,IAM!$B$5,#REF!,#REF!,#REF!,#REF!,#REF!,#REF!,#REF!))</f>
        <v>0</v>
      </c>
      <c r="BO23" s="452">
        <f>IF($B$1="","",CHOOSE($B$1,IAM!$B$5,#REF!,#REF!,#REF!,#REF!,#REF!,#REF!,#REF!))</f>
        <v>0</v>
      </c>
      <c r="BP23" s="452">
        <f>IF($B$1="","",CHOOSE($B$1,IAM!$B$5,#REF!,#REF!,#REF!,#REF!,#REF!,#REF!,#REF!))</f>
        <v>0</v>
      </c>
      <c r="BQ23" s="452">
        <f>IF($B$1="","",CHOOSE($B$1,IAM!$B$5,#REF!,#REF!,#REF!,#REF!,#REF!,#REF!,#REF!))</f>
        <v>0</v>
      </c>
      <c r="BR23" s="452">
        <f>IF($B$1="","",CHOOSE($B$1,IAM!$B$5,#REF!,#REF!,#REF!,#REF!,#REF!,#REF!,#REF!))</f>
        <v>0</v>
      </c>
      <c r="BS23" s="452">
        <f>IF($B$1="","",CHOOSE($B$1,IAM!$B$5,#REF!,#REF!,#REF!,#REF!,#REF!,#REF!,#REF!))</f>
        <v>0</v>
      </c>
      <c r="BT23" s="452">
        <f>IF($B$1="","",CHOOSE($B$1,IAM!$B$5,#REF!,#REF!,#REF!,#REF!,#REF!,#REF!,#REF!))</f>
        <v>0</v>
      </c>
      <c r="BU23" s="452">
        <f>IF($B$1="","",CHOOSE($B$1,IAM!$B$5,#REF!,#REF!,#REF!,#REF!,#REF!,#REF!,#REF!))</f>
        <v>0</v>
      </c>
      <c r="BV23" s="452">
        <f>IF($B$1=1,Demographic!$B$4,IF($B$1=2,Demographic!$D$4,IF($B$1=3,Demographic!$F$4,Demographic!$I$4)))</f>
        <v>0</v>
      </c>
      <c r="BW23" s="452"/>
      <c r="BX23" s="452"/>
      <c r="BY23" s="452"/>
      <c r="BZ23" s="452"/>
      <c r="CA23" s="452"/>
      <c r="CB23" s="452"/>
      <c r="CC23" s="452"/>
      <c r="CD23" s="452"/>
      <c r="CE23" s="452"/>
      <c r="CF23" s="451"/>
      <c r="CG23" s="451"/>
      <c r="CH23" s="451"/>
      <c r="CI23" s="451"/>
      <c r="CJ23" s="451"/>
      <c r="CK23" s="451"/>
      <c r="CL23" s="451"/>
      <c r="CM23" s="451"/>
      <c r="CN23" s="451"/>
      <c r="CO23" s="451"/>
      <c r="CP23" s="55"/>
      <c r="CQ23" s="55"/>
      <c r="CR23" s="55"/>
      <c r="CS23" s="55"/>
      <c r="CT23" s="55"/>
      <c r="CU23" s="55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</row>
    <row r="24" spans="1:110" ht="8.1" customHeight="1" x14ac:dyDescent="0.25">
      <c r="A24" s="55"/>
      <c r="B24" s="449"/>
      <c r="C24" s="55"/>
      <c r="D24" s="55"/>
      <c r="E24" s="55"/>
      <c r="F24" s="55"/>
      <c r="G24" s="55"/>
      <c r="H24" s="451"/>
      <c r="I24" s="451"/>
      <c r="J24" s="451"/>
      <c r="K24" s="451"/>
      <c r="L24" s="451"/>
      <c r="M24" s="451"/>
      <c r="N24" s="451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 t="e">
        <f>IF($B$1=1,Demographic!#REF!,IF($B$1=2,Demographic!#REF!,IF($B$1=3,Demographic!#REF!,Demographic!#REF!)))</f>
        <v>#REF!</v>
      </c>
      <c r="Z24" s="452">
        <f>IF($B$1="","",CHOOSE($B$1,IAM!$B$3,#REF!,#REF!,#REF!,#REF!,#REF!,#REF!,#REF!))</f>
        <v>0</v>
      </c>
      <c r="AA24" s="452">
        <f>IF($B$1="","",CHOOSE($B$1,IAM!$B$3,#REF!,#REF!,#REF!,#REF!,#REF!,#REF!,#REF!))</f>
        <v>0</v>
      </c>
      <c r="AB24" s="452">
        <f>IF($B$1="","",CHOOSE($B$1,IAM!$B$3,#REF!,#REF!,#REF!,#REF!,#REF!,#REF!,#REF!))</f>
        <v>0</v>
      </c>
      <c r="AC24" s="452">
        <f>IF($B$1="","",CHOOSE($B$1,IAM!$B$3,#REF!,#REF!,#REF!,#REF!,#REF!,#REF!,#REF!))</f>
        <v>0</v>
      </c>
      <c r="AD24" s="452">
        <f>IF($B$1="","",CHOOSE($B$1,IAM!$B$3,#REF!,#REF!,#REF!,#REF!,#REF!,#REF!,#REF!))</f>
        <v>0</v>
      </c>
      <c r="AE24" s="452">
        <f>IF($B$1="","",CHOOSE($B$1,IAM!$B$3,#REF!,#REF!,#REF!,#REF!,#REF!,#REF!,#REF!))</f>
        <v>0</v>
      </c>
      <c r="AF24" s="452">
        <f>IF($B$1="","",CHOOSE($B$1,IAM!$B$3,#REF!,#REF!,#REF!,#REF!,#REF!,#REF!,#REF!))</f>
        <v>0</v>
      </c>
      <c r="AG24" s="452">
        <f>IF($B$1="","",CHOOSE($B$1,IAM!$B$3,#REF!,#REF!,#REF!,#REF!,#REF!,#REF!,#REF!))</f>
        <v>0</v>
      </c>
      <c r="AH24" s="452">
        <f>IF($B$1="","",CHOOSE($B$1,IAM!$B$3,#REF!,#REF!,#REF!,#REF!,#REF!,#REF!,#REF!))</f>
        <v>0</v>
      </c>
      <c r="AI24" s="452">
        <f>IF($B$1="","",CHOOSE($B$1,IAM!$B$3,#REF!,#REF!,#REF!,#REF!,#REF!,#REF!,#REF!))</f>
        <v>0</v>
      </c>
      <c r="AJ24" s="452">
        <f>IF($B$1="","",CHOOSE($B$1,IAM!$B$3,#REF!,#REF!,#REF!,#REF!,#REF!,#REF!,#REF!))</f>
        <v>0</v>
      </c>
      <c r="AK24" s="452">
        <f>IF($B$1="","",CHOOSE($B$1,IAM!$B$3,#REF!,#REF!,#REF!,#REF!,#REF!,#REF!,#REF!))</f>
        <v>0</v>
      </c>
      <c r="AL24" s="452">
        <f>IF($B$1="","",CHOOSE($B$1,IAM!$B$3,#REF!,#REF!,#REF!,#REF!,#REF!,#REF!,#REF!))</f>
        <v>0</v>
      </c>
      <c r="AM24" s="452">
        <f>IF($B$1="","",CHOOSE($B$1,IAM!$B$3,#REF!,#REF!,#REF!,#REF!,#REF!,#REF!,#REF!))</f>
        <v>0</v>
      </c>
      <c r="AN24" s="452">
        <f>IF($B$1="","",CHOOSE($B$1,IAM!$B$3,#REF!,#REF!,#REF!,#REF!,#REF!,#REF!,#REF!))</f>
        <v>0</v>
      </c>
      <c r="AO24" s="452">
        <f>IF($B$1="","",CHOOSE($B$1,IAM!$B$3,#REF!,#REF!,#REF!,#REF!,#REF!,#REF!,#REF!))</f>
        <v>0</v>
      </c>
      <c r="AP24" s="452">
        <f>IF($B$1="","",CHOOSE($B$1,IAM!$B$3,#REF!,#REF!,#REF!,#REF!,#REF!,#REF!,#REF!))</f>
        <v>0</v>
      </c>
      <c r="AQ24" s="452">
        <f>IF($B$1="","",CHOOSE($B$1,IAM!$B$3,#REF!,#REF!,#REF!,#REF!,#REF!,#REF!,#REF!))</f>
        <v>0</v>
      </c>
      <c r="AR24" s="452">
        <f>IF($B$1="","",CHOOSE($B$1,IAM!$B$4,#REF!,#REF!,#REF!,#REF!,#REF!,#REF!,#REF!))</f>
        <v>0</v>
      </c>
      <c r="AS24" s="452">
        <f>IF($B$1="","",CHOOSE($B$1,IAM!$B$4,#REF!,#REF!,#REF!,#REF!,#REF!,#REF!,#REF!))</f>
        <v>0</v>
      </c>
      <c r="AT24" s="452">
        <f>IF($B$1="","",CHOOSE($B$1,IAM!$B$4,#REF!,#REF!,#REF!,#REF!,#REF!,#REF!,#REF!))</f>
        <v>0</v>
      </c>
      <c r="AU24" s="452">
        <f>IF($B$1="","",CHOOSE($B$1,IAM!$B$4,#REF!,#REF!,#REF!,#REF!,#REF!,#REF!,#REF!))</f>
        <v>0</v>
      </c>
      <c r="AV24" s="452">
        <f>IF($B$1="","",CHOOSE($B$1,IAM!$B$4,#REF!,#REF!,#REF!,#REF!,#REF!,#REF!,#REF!))</f>
        <v>0</v>
      </c>
      <c r="AW24" s="452">
        <f>IF($B$1="","",CHOOSE($B$1,IAM!$B$4,#REF!,#REF!,#REF!,#REF!,#REF!,#REF!,#REF!))</f>
        <v>0</v>
      </c>
      <c r="AX24" s="452">
        <f>IF($B$1="","",CHOOSE($B$1,IAM!$B$4,#REF!,#REF!,#REF!,#REF!,#REF!,#REF!,#REF!))</f>
        <v>0</v>
      </c>
      <c r="AY24" s="452">
        <f>IF($B$1="","",CHOOSE($B$1,IAM!$B$4,#REF!,#REF!,#REF!,#REF!,#REF!,#REF!,#REF!))</f>
        <v>0</v>
      </c>
      <c r="AZ24" s="452">
        <f>IF($B$1="","",CHOOSE($B$1,IAM!$B$4,#REF!,#REF!,#REF!,#REF!,#REF!,#REF!,#REF!))</f>
        <v>0</v>
      </c>
      <c r="BA24" s="452">
        <f>IF($B$1="","",CHOOSE($B$1,IAM!$B$4,#REF!,#REF!,#REF!,#REF!,#REF!,#REF!,#REF!))</f>
        <v>0</v>
      </c>
      <c r="BB24" s="452">
        <f>IF($B$1="","",CHOOSE($B$1,IAM!$B$4,#REF!,#REF!,#REF!,#REF!,#REF!,#REF!,#REF!))</f>
        <v>0</v>
      </c>
      <c r="BC24" s="452">
        <f>IF($B$1="","",CHOOSE($B$1,IAM!$B$4,#REF!,#REF!,#REF!,#REF!,#REF!,#REF!,#REF!))</f>
        <v>0</v>
      </c>
      <c r="BD24" s="452">
        <f>IF($B$1="","",CHOOSE($B$1,IAM!$B$4,#REF!,#REF!,#REF!,#REF!,#REF!,#REF!,#REF!))</f>
        <v>0</v>
      </c>
      <c r="BE24" s="452">
        <f>IF($B$1="","",CHOOSE($B$1,IAM!$B$4,#REF!,#REF!,#REF!,#REF!,#REF!,#REF!,#REF!))</f>
        <v>0</v>
      </c>
      <c r="BF24" s="452">
        <f>IF($B$1="","",CHOOSE($B$1,IAM!$B$5,#REF!,#REF!,#REF!,#REF!,#REF!,#REF!,#REF!))</f>
        <v>0</v>
      </c>
      <c r="BG24" s="452">
        <f>IF($B$1="","",CHOOSE($B$1,IAM!$B$5,#REF!,#REF!,#REF!,#REF!,#REF!,#REF!,#REF!))</f>
        <v>0</v>
      </c>
      <c r="BH24" s="452">
        <f>IF($B$1="","",CHOOSE($B$1,IAM!$B$5,#REF!,#REF!,#REF!,#REF!,#REF!,#REF!,#REF!))</f>
        <v>0</v>
      </c>
      <c r="BI24" s="452">
        <f>IF($B$1="","",CHOOSE($B$1,IAM!$B$5,#REF!,#REF!,#REF!,#REF!,#REF!,#REF!,#REF!))</f>
        <v>0</v>
      </c>
      <c r="BJ24" s="452">
        <f>IF($B$1="","",CHOOSE($B$1,IAM!$B$5,#REF!,#REF!,#REF!,#REF!,#REF!,#REF!,#REF!))</f>
        <v>0</v>
      </c>
      <c r="BK24" s="452">
        <f>IF($B$1="","",CHOOSE($B$1,IAM!$B$5,#REF!,#REF!,#REF!,#REF!,#REF!,#REF!,#REF!))</f>
        <v>0</v>
      </c>
      <c r="BL24" s="452">
        <f>IF($B$1="","",CHOOSE($B$1,IAM!$B$5,#REF!,#REF!,#REF!,#REF!,#REF!,#REF!,#REF!))</f>
        <v>0</v>
      </c>
      <c r="BM24" s="452">
        <f>IF($B$1="","",CHOOSE($B$1,IAM!$B$5,#REF!,#REF!,#REF!,#REF!,#REF!,#REF!,#REF!))</f>
        <v>0</v>
      </c>
      <c r="BN24" s="452">
        <f>IF($B$1="","",CHOOSE($B$1,IAM!$B$5,#REF!,#REF!,#REF!,#REF!,#REF!,#REF!,#REF!))</f>
        <v>0</v>
      </c>
      <c r="BO24" s="452">
        <f>IF($B$1="","",CHOOSE($B$1,IAM!$B$5,#REF!,#REF!,#REF!,#REF!,#REF!,#REF!,#REF!))</f>
        <v>0</v>
      </c>
      <c r="BP24" s="452">
        <f>IF($B$1="","",CHOOSE($B$1,IAM!$B$5,#REF!,#REF!,#REF!,#REF!,#REF!,#REF!,#REF!))</f>
        <v>0</v>
      </c>
      <c r="BQ24" s="452">
        <f>IF($B$1="","",CHOOSE($B$1,IAM!$B$5,#REF!,#REF!,#REF!,#REF!,#REF!,#REF!,#REF!))</f>
        <v>0</v>
      </c>
      <c r="BR24" s="452">
        <f>IF($B$1="","",CHOOSE($B$1,IAM!$B$5,#REF!,#REF!,#REF!,#REF!,#REF!,#REF!,#REF!))</f>
        <v>0</v>
      </c>
      <c r="BS24" s="452">
        <f>IF($B$1="","",CHOOSE($B$1,IAM!$B$5,#REF!,#REF!,#REF!,#REF!,#REF!,#REF!,#REF!))</f>
        <v>0</v>
      </c>
      <c r="BT24" s="452">
        <f>IF($B$1="","",CHOOSE($B$1,IAM!$B$5,#REF!,#REF!,#REF!,#REF!,#REF!,#REF!,#REF!))</f>
        <v>0</v>
      </c>
      <c r="BU24" s="452">
        <f>IF($B$1="","",CHOOSE($B$1,IAM!$B$5,#REF!,#REF!,#REF!,#REF!,#REF!,#REF!,#REF!))</f>
        <v>0</v>
      </c>
      <c r="BV24" s="452">
        <f>IF($B$1=1,Demographic!$B$4,IF($B$1=2,Demographic!$D$4,IF($B$1=3,Demographic!$F$4,Demographic!$I$4)))</f>
        <v>0</v>
      </c>
      <c r="BW24" s="452">
        <f>IF($B$1=1,Demographic!$B$4,IF($B$1=2,Demographic!$D$4,IF($B$1=3,Demographic!$F$4,Demographic!$I$4)))</f>
        <v>0</v>
      </c>
      <c r="BX24" s="452"/>
      <c r="BY24" s="452"/>
      <c r="BZ24" s="452"/>
      <c r="CA24" s="452"/>
      <c r="CB24" s="452"/>
      <c r="CC24" s="452"/>
      <c r="CD24" s="452"/>
      <c r="CE24" s="452"/>
      <c r="CF24" s="451"/>
      <c r="CG24" s="451"/>
      <c r="CH24" s="451"/>
      <c r="CI24" s="451"/>
      <c r="CJ24" s="451"/>
      <c r="CK24" s="451"/>
      <c r="CL24" s="451"/>
      <c r="CM24" s="451"/>
      <c r="CN24" s="451"/>
      <c r="CO24" s="451"/>
      <c r="CP24" s="55"/>
      <c r="CQ24" s="55"/>
      <c r="CR24" s="55"/>
      <c r="CS24" s="55"/>
      <c r="CT24" s="55"/>
      <c r="CU24" s="55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</row>
    <row r="25" spans="1:110" ht="8.1" customHeight="1" x14ac:dyDescent="0.25">
      <c r="A25" s="55"/>
      <c r="B25" s="449"/>
      <c r="C25" s="55"/>
      <c r="D25" s="55"/>
      <c r="E25" s="55"/>
      <c r="F25" s="55"/>
      <c r="G25" s="55"/>
      <c r="H25" s="451"/>
      <c r="I25" s="451"/>
      <c r="J25" s="451"/>
      <c r="K25" s="451"/>
      <c r="L25" s="451"/>
      <c r="M25" s="451"/>
      <c r="N25" s="451"/>
      <c r="O25" s="452"/>
      <c r="P25" s="452"/>
      <c r="Q25" s="452"/>
      <c r="R25" s="452"/>
      <c r="S25" s="452"/>
      <c r="T25" s="452"/>
      <c r="U25" s="452"/>
      <c r="V25" s="452"/>
      <c r="W25" s="452"/>
      <c r="X25" s="452" t="e">
        <f>IF($B$1=1,Demographic!#REF!,IF($B$1=2,Demographic!#REF!,IF($B$1=3,Demographic!#REF!,Demographic!#REF!)))</f>
        <v>#REF!</v>
      </c>
      <c r="Y25" s="452" t="e">
        <f>IF($B$1=1,Demographic!#REF!,IF($B$1=2,Demographic!#REF!,IF($B$1=3,Demographic!#REF!,Demographic!#REF!)))</f>
        <v>#REF!</v>
      </c>
      <c r="Z25" s="452">
        <f>IF($B$1="","",CHOOSE($B$1,IAM!$B$3,#REF!,#REF!,#REF!,#REF!,#REF!,#REF!,#REF!))</f>
        <v>0</v>
      </c>
      <c r="AA25" s="452">
        <f>IF($B$1="","",CHOOSE($B$1,IAM!$B$3,#REF!,#REF!,#REF!,#REF!,#REF!,#REF!,#REF!))</f>
        <v>0</v>
      </c>
      <c r="AB25" s="452">
        <f>IF($B$1="","",CHOOSE($B$1,IAM!$B$3,#REF!,#REF!,#REF!,#REF!,#REF!,#REF!,#REF!))</f>
        <v>0</v>
      </c>
      <c r="AC25" s="452">
        <f>IF($B$1="","",CHOOSE($B$1,IAM!$B$3,#REF!,#REF!,#REF!,#REF!,#REF!,#REF!,#REF!))</f>
        <v>0</v>
      </c>
      <c r="AD25" s="452">
        <f>IF($B$1="","",CHOOSE($B$1,IAM!$B$3,#REF!,#REF!,#REF!,#REF!,#REF!,#REF!,#REF!))</f>
        <v>0</v>
      </c>
      <c r="AE25" s="452">
        <f>IF($B$1="","",CHOOSE($B$1,IAM!$B$3,#REF!,#REF!,#REF!,#REF!,#REF!,#REF!,#REF!))</f>
        <v>0</v>
      </c>
      <c r="AF25" s="452">
        <f>IF($B$1="","",CHOOSE($B$1,IAM!$B$3,#REF!,#REF!,#REF!,#REF!,#REF!,#REF!,#REF!))</f>
        <v>0</v>
      </c>
      <c r="AG25" s="452">
        <f>IF($B$1="","",CHOOSE($B$1,IAM!$B$3,#REF!,#REF!,#REF!,#REF!,#REF!,#REF!,#REF!))</f>
        <v>0</v>
      </c>
      <c r="AH25" s="452">
        <f>IF($B$1="","",CHOOSE($B$1,IAM!$B$3,#REF!,#REF!,#REF!,#REF!,#REF!,#REF!,#REF!))</f>
        <v>0</v>
      </c>
      <c r="AI25" s="452">
        <f>IF($B$1="","",CHOOSE($B$1,IAM!$B$3,#REF!,#REF!,#REF!,#REF!,#REF!,#REF!,#REF!))</f>
        <v>0</v>
      </c>
      <c r="AJ25" s="452">
        <f>IF($B$1="","",CHOOSE($B$1,IAM!$B$3,#REF!,#REF!,#REF!,#REF!,#REF!,#REF!,#REF!))</f>
        <v>0</v>
      </c>
      <c r="AK25" s="452">
        <f>IF($B$1="","",CHOOSE($B$1,IAM!$B$3,#REF!,#REF!,#REF!,#REF!,#REF!,#REF!,#REF!))</f>
        <v>0</v>
      </c>
      <c r="AL25" s="452">
        <f>IF($B$1="","",CHOOSE($B$1,IAM!$B$3,#REF!,#REF!,#REF!,#REF!,#REF!,#REF!,#REF!))</f>
        <v>0</v>
      </c>
      <c r="AM25" s="452">
        <f>IF($B$1="","",CHOOSE($B$1,IAM!$B$3,#REF!,#REF!,#REF!,#REF!,#REF!,#REF!,#REF!))</f>
        <v>0</v>
      </c>
      <c r="AN25" s="452">
        <f>IF($B$1="","",CHOOSE($B$1,IAM!$B$3,#REF!,#REF!,#REF!,#REF!,#REF!,#REF!,#REF!))</f>
        <v>0</v>
      </c>
      <c r="AO25" s="452">
        <f>IF($B$1="","",CHOOSE($B$1,IAM!$B$3,#REF!,#REF!,#REF!,#REF!,#REF!,#REF!,#REF!))</f>
        <v>0</v>
      </c>
      <c r="AP25" s="452">
        <f>IF($B$1="","",CHOOSE($B$1,IAM!$B$3,#REF!,#REF!,#REF!,#REF!,#REF!,#REF!,#REF!))</f>
        <v>0</v>
      </c>
      <c r="AQ25" s="452">
        <f>IF($B$1="","",CHOOSE($B$1,IAM!$B$3,#REF!,#REF!,#REF!,#REF!,#REF!,#REF!,#REF!))</f>
        <v>0</v>
      </c>
      <c r="AR25" s="452">
        <f>IF($B$1="","",CHOOSE($B$1,IAM!$B$4,#REF!,#REF!,#REF!,#REF!,#REF!,#REF!,#REF!))</f>
        <v>0</v>
      </c>
      <c r="AS25" s="452">
        <f>IF($B$1="","",CHOOSE($B$1,IAM!$B$4,#REF!,#REF!,#REF!,#REF!,#REF!,#REF!,#REF!))</f>
        <v>0</v>
      </c>
      <c r="AT25" s="452">
        <f>IF($B$1="","",CHOOSE($B$1,IAM!$B$4,#REF!,#REF!,#REF!,#REF!,#REF!,#REF!,#REF!))</f>
        <v>0</v>
      </c>
      <c r="AU25" s="452">
        <f>IF($B$1="","",CHOOSE($B$1,IAM!$B$4,#REF!,#REF!,#REF!,#REF!,#REF!,#REF!,#REF!))</f>
        <v>0</v>
      </c>
      <c r="AV25" s="452">
        <f>IF($B$1="","",CHOOSE($B$1,IAM!$B$4,#REF!,#REF!,#REF!,#REF!,#REF!,#REF!,#REF!))</f>
        <v>0</v>
      </c>
      <c r="AW25" s="452">
        <f>IF($B$1="","",CHOOSE($B$1,IAM!$B$4,#REF!,#REF!,#REF!,#REF!,#REF!,#REF!,#REF!))</f>
        <v>0</v>
      </c>
      <c r="AX25" s="452">
        <f>IF($B$1="","",CHOOSE($B$1,IAM!$B$4,#REF!,#REF!,#REF!,#REF!,#REF!,#REF!,#REF!))</f>
        <v>0</v>
      </c>
      <c r="AY25" s="452">
        <f>IF($B$1="","",CHOOSE($B$1,IAM!$B$4,#REF!,#REF!,#REF!,#REF!,#REF!,#REF!,#REF!))</f>
        <v>0</v>
      </c>
      <c r="AZ25" s="452">
        <f>IF($B$1="","",CHOOSE($B$1,IAM!$B$4,#REF!,#REF!,#REF!,#REF!,#REF!,#REF!,#REF!))</f>
        <v>0</v>
      </c>
      <c r="BA25" s="452">
        <f>IF($B$1="","",CHOOSE($B$1,IAM!$B$4,#REF!,#REF!,#REF!,#REF!,#REF!,#REF!,#REF!))</f>
        <v>0</v>
      </c>
      <c r="BB25" s="452">
        <f>IF($B$1="","",CHOOSE($B$1,IAM!$B$4,#REF!,#REF!,#REF!,#REF!,#REF!,#REF!,#REF!))</f>
        <v>0</v>
      </c>
      <c r="BC25" s="452">
        <f>IF($B$1="","",CHOOSE($B$1,IAM!$B$4,#REF!,#REF!,#REF!,#REF!,#REF!,#REF!,#REF!))</f>
        <v>0</v>
      </c>
      <c r="BD25" s="452">
        <f>IF($B$1="","",CHOOSE($B$1,IAM!$B$4,#REF!,#REF!,#REF!,#REF!,#REF!,#REF!,#REF!))</f>
        <v>0</v>
      </c>
      <c r="BE25" s="452">
        <f>IF($B$1="","",CHOOSE($B$1,IAM!$B$4,#REF!,#REF!,#REF!,#REF!,#REF!,#REF!,#REF!))</f>
        <v>0</v>
      </c>
      <c r="BF25" s="452">
        <f>IF($B$1="","",CHOOSE($B$1,IAM!$B$5,#REF!,#REF!,#REF!,#REF!,#REF!,#REF!,#REF!))</f>
        <v>0</v>
      </c>
      <c r="BG25" s="452">
        <f>IF($B$1="","",CHOOSE($B$1,IAM!$B$5,#REF!,#REF!,#REF!,#REF!,#REF!,#REF!,#REF!))</f>
        <v>0</v>
      </c>
      <c r="BH25" s="452">
        <f>IF($B$1="","",CHOOSE($B$1,IAM!$B$5,#REF!,#REF!,#REF!,#REF!,#REF!,#REF!,#REF!))</f>
        <v>0</v>
      </c>
      <c r="BI25" s="452">
        <f>IF($B$1="","",CHOOSE($B$1,IAM!$B$5,#REF!,#REF!,#REF!,#REF!,#REF!,#REF!,#REF!))</f>
        <v>0</v>
      </c>
      <c r="BJ25" s="452">
        <f>IF($B$1="","",CHOOSE($B$1,IAM!$B$5,#REF!,#REF!,#REF!,#REF!,#REF!,#REF!,#REF!))</f>
        <v>0</v>
      </c>
      <c r="BK25" s="452">
        <f>IF($B$1="","",CHOOSE($B$1,IAM!$B$5,#REF!,#REF!,#REF!,#REF!,#REF!,#REF!,#REF!))</f>
        <v>0</v>
      </c>
      <c r="BL25" s="452">
        <f>IF($B$1="","",CHOOSE($B$1,IAM!$B$5,#REF!,#REF!,#REF!,#REF!,#REF!,#REF!,#REF!))</f>
        <v>0</v>
      </c>
      <c r="BM25" s="452">
        <f>IF($B$1="","",CHOOSE($B$1,IAM!$B$5,#REF!,#REF!,#REF!,#REF!,#REF!,#REF!,#REF!))</f>
        <v>0</v>
      </c>
      <c r="BN25" s="452">
        <f>IF($B$1="","",CHOOSE($B$1,IAM!$B$5,#REF!,#REF!,#REF!,#REF!,#REF!,#REF!,#REF!))</f>
        <v>0</v>
      </c>
      <c r="BO25" s="452">
        <f>IF($B$1="","",CHOOSE($B$1,IAM!$B$5,#REF!,#REF!,#REF!,#REF!,#REF!,#REF!,#REF!))</f>
        <v>0</v>
      </c>
      <c r="BP25" s="452">
        <f>IF($B$1="","",CHOOSE($B$1,IAM!$B$5,#REF!,#REF!,#REF!,#REF!,#REF!,#REF!,#REF!))</f>
        <v>0</v>
      </c>
      <c r="BQ25" s="452">
        <f>IF($B$1="","",CHOOSE($B$1,IAM!$B$5,#REF!,#REF!,#REF!,#REF!,#REF!,#REF!,#REF!))</f>
        <v>0</v>
      </c>
      <c r="BR25" s="452">
        <f>IF($B$1="","",CHOOSE($B$1,IAM!$B$5,#REF!,#REF!,#REF!,#REF!,#REF!,#REF!,#REF!))</f>
        <v>0</v>
      </c>
      <c r="BS25" s="452">
        <f>IF($B$1="","",CHOOSE($B$1,IAM!$B$5,#REF!,#REF!,#REF!,#REF!,#REF!,#REF!,#REF!))</f>
        <v>0</v>
      </c>
      <c r="BT25" s="452">
        <f>IF($B$1="","",CHOOSE($B$1,IAM!$B$5,#REF!,#REF!,#REF!,#REF!,#REF!,#REF!,#REF!))</f>
        <v>0</v>
      </c>
      <c r="BU25" s="452">
        <f>IF($B$1="","",CHOOSE($B$1,IAM!$B$5,#REF!,#REF!,#REF!,#REF!,#REF!,#REF!,#REF!))</f>
        <v>0</v>
      </c>
      <c r="BV25" s="452">
        <f>IF($B$1="","",CHOOSE($B$1,IAM!$B$5,#REF!,#REF!,#REF!,#REF!,#REF!,#REF!,#REF!))</f>
        <v>0</v>
      </c>
      <c r="BW25" s="452">
        <f>IF($B$1=1,Demographic!$B$4,IF($B$1=2,Demographic!$D$4,IF($B$1=3,Demographic!$F$4,Demographic!$I$4)))</f>
        <v>0</v>
      </c>
      <c r="BX25" s="452">
        <f>IF($B$1=1,Demographic!$B$5,IF($B$1=2,Demographic!$D$5,IF($B$1=3,Demographic!$F$5,Demographic!$I$5)))</f>
        <v>0</v>
      </c>
      <c r="BY25" s="452"/>
      <c r="BZ25" s="452"/>
      <c r="CA25" s="452"/>
      <c r="CB25" s="452"/>
      <c r="CC25" s="452"/>
      <c r="CD25" s="452"/>
      <c r="CE25" s="452"/>
      <c r="CF25" s="451"/>
      <c r="CG25" s="451"/>
      <c r="CH25" s="451"/>
      <c r="CI25" s="451"/>
      <c r="CJ25" s="451"/>
      <c r="CK25" s="451"/>
      <c r="CL25" s="451"/>
      <c r="CM25" s="451"/>
      <c r="CN25" s="451"/>
      <c r="CO25" s="451"/>
      <c r="CP25" s="55"/>
      <c r="CQ25" s="55"/>
      <c r="CR25" s="55"/>
      <c r="CS25" s="55"/>
      <c r="CT25" s="55"/>
      <c r="CU25" s="55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</row>
    <row r="26" spans="1:110" ht="8.1" customHeight="1" x14ac:dyDescent="0.25">
      <c r="A26" s="55"/>
      <c r="B26" s="449"/>
      <c r="C26" s="55"/>
      <c r="D26" s="55" t="s">
        <v>45</v>
      </c>
      <c r="E26" s="55"/>
      <c r="F26" s="55"/>
      <c r="G26" s="55"/>
      <c r="H26" s="451"/>
      <c r="I26" s="451"/>
      <c r="J26" s="451"/>
      <c r="K26" s="451"/>
      <c r="L26" s="451"/>
      <c r="M26" s="451"/>
      <c r="N26" s="451"/>
      <c r="O26" s="452"/>
      <c r="P26" s="452"/>
      <c r="Q26" s="452"/>
      <c r="R26" s="452"/>
      <c r="S26" s="452"/>
      <c r="T26" s="452"/>
      <c r="U26" s="452"/>
      <c r="V26" s="452"/>
      <c r="W26" s="452" t="e">
        <f>IF($B$1=1,Demographic!#REF!,IF($B$1=2,Demographic!#REF!,IF($B$1=3,Demographic!#REF!,Demographic!#REF!)))</f>
        <v>#REF!</v>
      </c>
      <c r="X26" s="452" t="e">
        <f>IF($B$1=1,Demographic!#REF!,IF($B$1=2,Demographic!#REF!,IF($B$1=3,Demographic!#REF!,Demographic!#REF!)))</f>
        <v>#REF!</v>
      </c>
      <c r="Y26" s="452">
        <f>IF($B$1="","",CHOOSE($B$1,IAM!$B$12,#REF!,#REF!,#REF!,#REF!,#REF!,#REF!,#REF!))</f>
        <v>0</v>
      </c>
      <c r="Z26" s="452">
        <f>IF($B$1="","",CHOOSE($B$1,IAM!$B$3,#REF!,#REF!,#REF!,#REF!,#REF!,#REF!,#REF!))</f>
        <v>0</v>
      </c>
      <c r="AA26" s="452">
        <f>IF($B$1="","",CHOOSE($B$1,IAM!$B$3,#REF!,#REF!,#REF!,#REF!,#REF!,#REF!,#REF!))</f>
        <v>0</v>
      </c>
      <c r="AB26" s="452">
        <f>IF($B$1="","",CHOOSE($B$1,IAM!$B$3,#REF!,#REF!,#REF!,#REF!,#REF!,#REF!,#REF!))</f>
        <v>0</v>
      </c>
      <c r="AC26" s="452">
        <f>IF($B$1="","",CHOOSE($B$1,IAM!$B$3,#REF!,#REF!,#REF!,#REF!,#REF!,#REF!,#REF!))</f>
        <v>0</v>
      </c>
      <c r="AD26" s="452">
        <f>IF($B$1="","",CHOOSE($B$1,IAM!$B$3,#REF!,#REF!,#REF!,#REF!,#REF!,#REF!,#REF!))</f>
        <v>0</v>
      </c>
      <c r="AE26" s="452">
        <f>IF($B$1="","",CHOOSE($B$1,IAM!$B$3,#REF!,#REF!,#REF!,#REF!,#REF!,#REF!,#REF!))</f>
        <v>0</v>
      </c>
      <c r="AF26" s="452">
        <f>IF($B$1="","",CHOOSE($B$1,IAM!$B$3,#REF!,#REF!,#REF!,#REF!,#REF!,#REF!,#REF!))</f>
        <v>0</v>
      </c>
      <c r="AG26" s="452">
        <f>IF($B$1="","",CHOOSE($B$1,IAM!$B$3,#REF!,#REF!,#REF!,#REF!,#REF!,#REF!,#REF!))</f>
        <v>0</v>
      </c>
      <c r="AH26" s="452">
        <f>IF($B$1="","",CHOOSE($B$1,IAM!$B$3,#REF!,#REF!,#REF!,#REF!,#REF!,#REF!,#REF!))</f>
        <v>0</v>
      </c>
      <c r="AI26" s="452">
        <f>IF($B$1="","",CHOOSE($B$1,IAM!$B$3,#REF!,#REF!,#REF!,#REF!,#REF!,#REF!,#REF!))</f>
        <v>0</v>
      </c>
      <c r="AJ26" s="452">
        <f>IF($B$1="","",CHOOSE($B$1,IAM!$B$3,#REF!,#REF!,#REF!,#REF!,#REF!,#REF!,#REF!))</f>
        <v>0</v>
      </c>
      <c r="AK26" s="452">
        <f>IF($B$1="","",CHOOSE($B$1,IAM!$B$3,#REF!,#REF!,#REF!,#REF!,#REF!,#REF!,#REF!))</f>
        <v>0</v>
      </c>
      <c r="AL26" s="452">
        <f>IF($B$1="","",CHOOSE($B$1,IAM!$B$3,#REF!,#REF!,#REF!,#REF!,#REF!,#REF!,#REF!))</f>
        <v>0</v>
      </c>
      <c r="AM26" s="452">
        <f>IF($B$1="","",CHOOSE($B$1,IAM!$B$3,#REF!,#REF!,#REF!,#REF!,#REF!,#REF!,#REF!))</f>
        <v>0</v>
      </c>
      <c r="AN26" s="452">
        <f>IF($B$1="","",CHOOSE($B$1,IAM!$B$3,#REF!,#REF!,#REF!,#REF!,#REF!,#REF!,#REF!))</f>
        <v>0</v>
      </c>
      <c r="AO26" s="452">
        <f>IF($B$1="","",CHOOSE($B$1,IAM!$B$3,#REF!,#REF!,#REF!,#REF!,#REF!,#REF!,#REF!))</f>
        <v>0</v>
      </c>
      <c r="AP26" s="452">
        <f>IF($B$1="","",CHOOSE($B$1,IAM!$B$3,#REF!,#REF!,#REF!,#REF!,#REF!,#REF!,#REF!))</f>
        <v>0</v>
      </c>
      <c r="AQ26" s="452">
        <f>IF($B$1="","",CHOOSE($B$1,IAM!$B$3,#REF!,#REF!,#REF!,#REF!,#REF!,#REF!,#REF!))</f>
        <v>0</v>
      </c>
      <c r="AR26" s="452">
        <f>IF($B$1="","",CHOOSE($B$1,IAM!$B$4,#REF!,#REF!,#REF!,#REF!,#REF!,#REF!,#REF!))</f>
        <v>0</v>
      </c>
      <c r="AS26" s="452">
        <f>IF($B$1="","",CHOOSE($B$1,IAM!$B$4,#REF!,#REF!,#REF!,#REF!,#REF!,#REF!,#REF!))</f>
        <v>0</v>
      </c>
      <c r="AT26" s="452">
        <f>IF($B$1="","",CHOOSE($B$1,IAM!$B$4,#REF!,#REF!,#REF!,#REF!,#REF!,#REF!,#REF!))</f>
        <v>0</v>
      </c>
      <c r="AU26" s="452">
        <f>IF($B$1="","",CHOOSE($B$1,IAM!$B$4,#REF!,#REF!,#REF!,#REF!,#REF!,#REF!,#REF!))</f>
        <v>0</v>
      </c>
      <c r="AV26" s="452">
        <f>IF($B$1="","",CHOOSE($B$1,IAM!$B$4,#REF!,#REF!,#REF!,#REF!,#REF!,#REF!,#REF!))</f>
        <v>0</v>
      </c>
      <c r="AW26" s="452">
        <f>IF($B$1="","",CHOOSE($B$1,IAM!$B$4,#REF!,#REF!,#REF!,#REF!,#REF!,#REF!,#REF!))</f>
        <v>0</v>
      </c>
      <c r="AX26" s="452">
        <f>IF($B$1="","",CHOOSE($B$1,IAM!$B$4,#REF!,#REF!,#REF!,#REF!,#REF!,#REF!,#REF!))</f>
        <v>0</v>
      </c>
      <c r="AY26" s="452">
        <f>IF($B$1="","",CHOOSE($B$1,IAM!$B$4,#REF!,#REF!,#REF!,#REF!,#REF!,#REF!,#REF!))</f>
        <v>0</v>
      </c>
      <c r="AZ26" s="452">
        <f>IF($B$1="","",CHOOSE($B$1,IAM!$B$4,#REF!,#REF!,#REF!,#REF!,#REF!,#REF!,#REF!))</f>
        <v>0</v>
      </c>
      <c r="BA26" s="452">
        <f>IF($B$1="","",CHOOSE($B$1,IAM!$B$4,#REF!,#REF!,#REF!,#REF!,#REF!,#REF!,#REF!))</f>
        <v>0</v>
      </c>
      <c r="BB26" s="452">
        <f>IF($B$1="","",CHOOSE($B$1,IAM!$B$4,#REF!,#REF!,#REF!,#REF!,#REF!,#REF!,#REF!))</f>
        <v>0</v>
      </c>
      <c r="BC26" s="452">
        <f>IF($B$1="","",CHOOSE($B$1,IAM!$B$4,#REF!,#REF!,#REF!,#REF!,#REF!,#REF!,#REF!))</f>
        <v>0</v>
      </c>
      <c r="BD26" s="452">
        <f>IF($B$1="","",CHOOSE($B$1,IAM!$B$4,#REF!,#REF!,#REF!,#REF!,#REF!,#REF!,#REF!))</f>
        <v>0</v>
      </c>
      <c r="BE26" s="452">
        <f>IF($B$1="","",CHOOSE($B$1,IAM!$B$4,#REF!,#REF!,#REF!,#REF!,#REF!,#REF!,#REF!))</f>
        <v>0</v>
      </c>
      <c r="BF26" s="452">
        <f>IF($B$1="","",CHOOSE($B$1,IAM!$B$5,#REF!,#REF!,#REF!,#REF!,#REF!,#REF!,#REF!))</f>
        <v>0</v>
      </c>
      <c r="BG26" s="452">
        <f>IF($B$1="","",CHOOSE($B$1,IAM!$B$5,#REF!,#REF!,#REF!,#REF!,#REF!,#REF!,#REF!))</f>
        <v>0</v>
      </c>
      <c r="BH26" s="452">
        <f>IF($B$1="","",CHOOSE($B$1,IAM!$B$5,#REF!,#REF!,#REF!,#REF!,#REF!,#REF!,#REF!))</f>
        <v>0</v>
      </c>
      <c r="BI26" s="452">
        <f>IF($B$1="","",CHOOSE($B$1,IAM!$B$5,#REF!,#REF!,#REF!,#REF!,#REF!,#REF!,#REF!))</f>
        <v>0</v>
      </c>
      <c r="BJ26" s="452">
        <f>IF($B$1="","",CHOOSE($B$1,IAM!$B$5,#REF!,#REF!,#REF!,#REF!,#REF!,#REF!,#REF!))</f>
        <v>0</v>
      </c>
      <c r="BK26" s="452">
        <f>IF($B$1="","",CHOOSE($B$1,IAM!$B$5,#REF!,#REF!,#REF!,#REF!,#REF!,#REF!,#REF!))</f>
        <v>0</v>
      </c>
      <c r="BL26" s="452">
        <f>IF($B$1="","",CHOOSE($B$1,IAM!$B$5,#REF!,#REF!,#REF!,#REF!,#REF!,#REF!,#REF!))</f>
        <v>0</v>
      </c>
      <c r="BM26" s="452">
        <f>IF($B$1="","",CHOOSE($B$1,IAM!$B$5,#REF!,#REF!,#REF!,#REF!,#REF!,#REF!,#REF!))</f>
        <v>0</v>
      </c>
      <c r="BN26" s="452">
        <f>IF($B$1="","",CHOOSE($B$1,IAM!$B$5,#REF!,#REF!,#REF!,#REF!,#REF!,#REF!,#REF!))</f>
        <v>0</v>
      </c>
      <c r="BO26" s="452">
        <f>IF($B$1="","",CHOOSE($B$1,IAM!$B$5,#REF!,#REF!,#REF!,#REF!,#REF!,#REF!,#REF!))</f>
        <v>0</v>
      </c>
      <c r="BP26" s="452">
        <f>IF($B$1="","",CHOOSE($B$1,IAM!$B$5,#REF!,#REF!,#REF!,#REF!,#REF!,#REF!,#REF!))</f>
        <v>0</v>
      </c>
      <c r="BQ26" s="452">
        <f>IF($B$1="","",CHOOSE($B$1,IAM!$B$5,#REF!,#REF!,#REF!,#REF!,#REF!,#REF!,#REF!))</f>
        <v>0</v>
      </c>
      <c r="BR26" s="452">
        <f>IF($B$1="","",CHOOSE($B$1,IAM!$B$5,#REF!,#REF!,#REF!,#REF!,#REF!,#REF!,#REF!))</f>
        <v>0</v>
      </c>
      <c r="BS26" s="452">
        <f>IF($B$1="","",CHOOSE($B$1,IAM!$B$5,#REF!,#REF!,#REF!,#REF!,#REF!,#REF!,#REF!))</f>
        <v>0</v>
      </c>
      <c r="BT26" s="452">
        <f>IF($B$1="","",CHOOSE($B$1,IAM!$B$5,#REF!,#REF!,#REF!,#REF!,#REF!,#REF!,#REF!))</f>
        <v>0</v>
      </c>
      <c r="BU26" s="452">
        <f>IF($B$1="","",CHOOSE($B$1,IAM!$B$5,#REF!,#REF!,#REF!,#REF!,#REF!,#REF!,#REF!))</f>
        <v>0</v>
      </c>
      <c r="BV26" s="452">
        <f>IF($B$1="","",CHOOSE($B$1,IAM!$B$5,#REF!,#REF!,#REF!,#REF!,#REF!,#REF!,#REF!))</f>
        <v>0</v>
      </c>
      <c r="BW26" s="452">
        <f>IF($B$1="","",CHOOSE($B$1,IAM!$B$6,#REF!,#REF!,#REF!,#REF!,#REF!,#REF!,#REF!))</f>
        <v>0</v>
      </c>
      <c r="BX26" s="452">
        <f>IF($B$1="","",CHOOSE($B$1,IAM!$B$6,#REF!,#REF!,#REF!,#REF!,#REF!,#REF!,#REF!))</f>
        <v>0</v>
      </c>
      <c r="BY26" s="452">
        <f>IF($B$1="","",CHOOSE($B$1,IAM!$B$6,#REF!,#REF!,#REF!,#REF!,#REF!,#REF!,#REF!))</f>
        <v>0</v>
      </c>
      <c r="BZ26" s="452"/>
      <c r="CA26" s="452"/>
      <c r="CB26" s="452"/>
      <c r="CC26" s="452"/>
      <c r="CD26" s="452"/>
      <c r="CE26" s="573" t="str">
        <f>IF(IAM!A6="","",IAM!A6)</f>
        <v>Education and Work</v>
      </c>
      <c r="CF26" s="573"/>
      <c r="CG26" s="573"/>
      <c r="CH26" s="573"/>
      <c r="CI26" s="573"/>
      <c r="CJ26" s="573"/>
      <c r="CK26" s="573"/>
      <c r="CL26" s="573"/>
      <c r="CM26" s="573"/>
      <c r="CN26" s="573"/>
      <c r="CO26" s="573"/>
      <c r="CP26" s="55"/>
      <c r="CQ26" s="55"/>
      <c r="CR26" s="55"/>
      <c r="CS26" s="55"/>
      <c r="CT26" s="55"/>
      <c r="CU26" s="55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</row>
    <row r="27" spans="1:110" ht="8.1" customHeight="1" x14ac:dyDescent="0.25">
      <c r="A27" s="55"/>
      <c r="B27" s="449"/>
      <c r="C27" s="55"/>
      <c r="D27" s="55"/>
      <c r="E27" s="55"/>
      <c r="F27" s="55"/>
      <c r="G27" s="55"/>
      <c r="H27" s="451"/>
      <c r="I27" s="451"/>
      <c r="J27" s="451"/>
      <c r="K27" s="451"/>
      <c r="L27" s="451"/>
      <c r="M27" s="451"/>
      <c r="N27" s="451"/>
      <c r="O27" s="452"/>
      <c r="P27" s="452"/>
      <c r="Q27" s="452"/>
      <c r="R27" s="452"/>
      <c r="S27" s="452"/>
      <c r="T27" s="452"/>
      <c r="U27" s="452"/>
      <c r="V27" s="452"/>
      <c r="W27" s="452">
        <f>IF($B$1="","",CHOOSE($B$1,IAM!$B$12,#REF!,#REF!,#REF!,#REF!,#REF!,#REF!,#REF!))</f>
        <v>0</v>
      </c>
      <c r="X27" s="452">
        <f>IF($B$1="","",CHOOSE($B$1,IAM!$B$12,#REF!,#REF!,#REF!,#REF!,#REF!,#REF!,#REF!))</f>
        <v>0</v>
      </c>
      <c r="Y27" s="452">
        <f>IF($B$1="","",CHOOSE($B$1,IAM!$B$12,#REF!,#REF!,#REF!,#REF!,#REF!,#REF!,#REF!))</f>
        <v>0</v>
      </c>
      <c r="Z27" s="452">
        <f>IF($B$1="","",CHOOSE($B$1,IAM!$B$12,#REF!,#REF!,#REF!,#REF!,#REF!,#REF!,#REF!))</f>
        <v>0</v>
      </c>
      <c r="AA27" s="452">
        <f>IF($B$1="","",CHOOSE($B$1,IAM!$B$3,#REF!,#REF!,#REF!,#REF!,#REF!,#REF!,#REF!))</f>
        <v>0</v>
      </c>
      <c r="AB27" s="452">
        <f>IF($B$1="","",CHOOSE($B$1,IAM!$B$3,#REF!,#REF!,#REF!,#REF!,#REF!,#REF!,#REF!))</f>
        <v>0</v>
      </c>
      <c r="AC27" s="452">
        <f>IF($B$1="","",CHOOSE($B$1,IAM!$B$3,#REF!,#REF!,#REF!,#REF!,#REF!,#REF!,#REF!))</f>
        <v>0</v>
      </c>
      <c r="AD27" s="452">
        <f>IF($B$1="","",CHOOSE($B$1,IAM!$B$3,#REF!,#REF!,#REF!,#REF!,#REF!,#REF!,#REF!))</f>
        <v>0</v>
      </c>
      <c r="AE27" s="452">
        <f>IF($B$1="","",CHOOSE($B$1,IAM!$B$3,#REF!,#REF!,#REF!,#REF!,#REF!,#REF!,#REF!))</f>
        <v>0</v>
      </c>
      <c r="AF27" s="452">
        <f>IF($B$1="","",CHOOSE($B$1,IAM!$B$3,#REF!,#REF!,#REF!,#REF!,#REF!,#REF!,#REF!))</f>
        <v>0</v>
      </c>
      <c r="AG27" s="452">
        <f>IF($B$1="","",CHOOSE($B$1,IAM!$B$3,#REF!,#REF!,#REF!,#REF!,#REF!,#REF!,#REF!))</f>
        <v>0</v>
      </c>
      <c r="AH27" s="452">
        <f>IF($B$1="","",CHOOSE($B$1,IAM!$B$3,#REF!,#REF!,#REF!,#REF!,#REF!,#REF!,#REF!))</f>
        <v>0</v>
      </c>
      <c r="AI27" s="452">
        <f>IF($B$1="","",CHOOSE($B$1,IAM!$B$3,#REF!,#REF!,#REF!,#REF!,#REF!,#REF!,#REF!))</f>
        <v>0</v>
      </c>
      <c r="AJ27" s="452">
        <f>IF($B$1="","",CHOOSE($B$1,IAM!$B$3,#REF!,#REF!,#REF!,#REF!,#REF!,#REF!,#REF!))</f>
        <v>0</v>
      </c>
      <c r="AK27" s="452">
        <f>IF($B$1="","",CHOOSE($B$1,IAM!$B$3,#REF!,#REF!,#REF!,#REF!,#REF!,#REF!,#REF!))</f>
        <v>0</v>
      </c>
      <c r="AL27" s="452">
        <f>IF($B$1="","",CHOOSE($B$1,IAM!$B$3,#REF!,#REF!,#REF!,#REF!,#REF!,#REF!,#REF!))</f>
        <v>0</v>
      </c>
      <c r="AM27" s="452">
        <f>IF($B$1="","",CHOOSE($B$1,IAM!$B$3,#REF!,#REF!,#REF!,#REF!,#REF!,#REF!,#REF!))</f>
        <v>0</v>
      </c>
      <c r="AN27" s="452">
        <f>IF($B$1="","",CHOOSE($B$1,IAM!$B$3,#REF!,#REF!,#REF!,#REF!,#REF!,#REF!,#REF!))</f>
        <v>0</v>
      </c>
      <c r="AO27" s="452">
        <f>IF($B$1="","",CHOOSE($B$1,IAM!$B$3,#REF!,#REF!,#REF!,#REF!,#REF!,#REF!,#REF!))</f>
        <v>0</v>
      </c>
      <c r="AP27" s="452">
        <f>IF($B$1="","",CHOOSE($B$1,IAM!$B$3,#REF!,#REF!,#REF!,#REF!,#REF!,#REF!,#REF!))</f>
        <v>0</v>
      </c>
      <c r="AQ27" s="452">
        <f>IF($B$1="","",CHOOSE($B$1,IAM!$B$3,#REF!,#REF!,#REF!,#REF!,#REF!,#REF!,#REF!))</f>
        <v>0</v>
      </c>
      <c r="AR27" s="452" t="e">
        <f>IF($B$1=1,Demographic!#REF!,IF($B$1=2,Demographic!#REF!,IF($B$1=3,Demographic!#REF!,Demographic!#REF!)))</f>
        <v>#REF!</v>
      </c>
      <c r="AS27" s="452">
        <f>IF($B$1="","",CHOOSE($B$1,IAM!$B$4,#REF!,#REF!,#REF!,#REF!,#REF!,#REF!,#REF!))</f>
        <v>0</v>
      </c>
      <c r="AT27" s="452">
        <f>IF($B$1="","",CHOOSE($B$1,IAM!$B$4,#REF!,#REF!,#REF!,#REF!,#REF!,#REF!,#REF!))</f>
        <v>0</v>
      </c>
      <c r="AU27" s="452">
        <f>IF($B$1="","",CHOOSE($B$1,IAM!$B$4,#REF!,#REF!,#REF!,#REF!,#REF!,#REF!,#REF!))</f>
        <v>0</v>
      </c>
      <c r="AV27" s="452">
        <f>IF($B$1="","",CHOOSE($B$1,IAM!$B$4,#REF!,#REF!,#REF!,#REF!,#REF!,#REF!,#REF!))</f>
        <v>0</v>
      </c>
      <c r="AW27" s="452">
        <f>IF($B$1="","",CHOOSE($B$1,IAM!$B$4,#REF!,#REF!,#REF!,#REF!,#REF!,#REF!,#REF!))</f>
        <v>0</v>
      </c>
      <c r="AX27" s="452">
        <f>IF($B$1="","",CHOOSE($B$1,IAM!$B$4,#REF!,#REF!,#REF!,#REF!,#REF!,#REF!,#REF!))</f>
        <v>0</v>
      </c>
      <c r="AY27" s="452">
        <f>IF($B$1="","",CHOOSE($B$1,IAM!$B$4,#REF!,#REF!,#REF!,#REF!,#REF!,#REF!,#REF!))</f>
        <v>0</v>
      </c>
      <c r="AZ27" s="452">
        <f>IF($B$1="","",CHOOSE($B$1,IAM!$B$4,#REF!,#REF!,#REF!,#REF!,#REF!,#REF!,#REF!))</f>
        <v>0</v>
      </c>
      <c r="BA27" s="452">
        <f>IF($B$1="","",CHOOSE($B$1,IAM!$B$4,#REF!,#REF!,#REF!,#REF!,#REF!,#REF!,#REF!))</f>
        <v>0</v>
      </c>
      <c r="BB27" s="452">
        <f>IF($B$1="","",CHOOSE($B$1,IAM!$B$4,#REF!,#REF!,#REF!,#REF!,#REF!,#REF!,#REF!))</f>
        <v>0</v>
      </c>
      <c r="BC27" s="452">
        <f>IF($B$1="","",CHOOSE($B$1,IAM!$B$4,#REF!,#REF!,#REF!,#REF!,#REF!,#REF!,#REF!))</f>
        <v>0</v>
      </c>
      <c r="BD27" s="452">
        <f>IF($B$1="","",CHOOSE($B$1,IAM!$B$4,#REF!,#REF!,#REF!,#REF!,#REF!,#REF!,#REF!))</f>
        <v>0</v>
      </c>
      <c r="BE27" s="452">
        <f>IF($B$1="","",CHOOSE($B$1,IAM!$B$5,#REF!,#REF!,#REF!,#REF!,#REF!,#REF!,#REF!))</f>
        <v>0</v>
      </c>
      <c r="BF27" s="452">
        <f>IF($B$1="","",CHOOSE($B$1,IAM!$B$5,#REF!,#REF!,#REF!,#REF!,#REF!,#REF!,#REF!))</f>
        <v>0</v>
      </c>
      <c r="BG27" s="452">
        <f>IF($B$1="","",CHOOSE($B$1,IAM!$B$5,#REF!,#REF!,#REF!,#REF!,#REF!,#REF!,#REF!))</f>
        <v>0</v>
      </c>
      <c r="BH27" s="452">
        <f>IF($B$1="","",CHOOSE($B$1,IAM!$B$5,#REF!,#REF!,#REF!,#REF!,#REF!,#REF!,#REF!))</f>
        <v>0</v>
      </c>
      <c r="BI27" s="452">
        <f>IF($B$1="","",CHOOSE($B$1,IAM!$B$5,#REF!,#REF!,#REF!,#REF!,#REF!,#REF!,#REF!))</f>
        <v>0</v>
      </c>
      <c r="BJ27" s="452">
        <f>IF($B$1="","",CHOOSE($B$1,IAM!$B$5,#REF!,#REF!,#REF!,#REF!,#REF!,#REF!,#REF!))</f>
        <v>0</v>
      </c>
      <c r="BK27" s="452">
        <f>IF($B$1="","",CHOOSE($B$1,IAM!$B$5,#REF!,#REF!,#REF!,#REF!,#REF!,#REF!,#REF!))</f>
        <v>0</v>
      </c>
      <c r="BL27" s="452">
        <f>IF($B$1="","",CHOOSE($B$1,IAM!$B$5,#REF!,#REF!,#REF!,#REF!,#REF!,#REF!,#REF!))</f>
        <v>0</v>
      </c>
      <c r="BM27" s="452">
        <f>IF($B$1="","",CHOOSE($B$1,IAM!$B$5,#REF!,#REF!,#REF!,#REF!,#REF!,#REF!,#REF!))</f>
        <v>0</v>
      </c>
      <c r="BN27" s="452">
        <f>IF($B$1="","",CHOOSE($B$1,IAM!$B$5,#REF!,#REF!,#REF!,#REF!,#REF!,#REF!,#REF!))</f>
        <v>0</v>
      </c>
      <c r="BO27" s="452">
        <f>IF($B$1="","",CHOOSE($B$1,IAM!$B$5,#REF!,#REF!,#REF!,#REF!,#REF!,#REF!,#REF!))</f>
        <v>0</v>
      </c>
      <c r="BP27" s="452">
        <f>IF($B$1="","",CHOOSE($B$1,IAM!$B$5,#REF!,#REF!,#REF!,#REF!,#REF!,#REF!,#REF!))</f>
        <v>0</v>
      </c>
      <c r="BQ27" s="452">
        <f>IF($B$1="","",CHOOSE($B$1,IAM!$B$5,#REF!,#REF!,#REF!,#REF!,#REF!,#REF!,#REF!))</f>
        <v>0</v>
      </c>
      <c r="BR27" s="452">
        <f>IF($B$1="","",CHOOSE($B$1,IAM!$B$5,#REF!,#REF!,#REF!,#REF!,#REF!,#REF!,#REF!))</f>
        <v>0</v>
      </c>
      <c r="BS27" s="452">
        <f>IF($B$1="","",CHOOSE($B$1,IAM!$B$5,#REF!,#REF!,#REF!,#REF!,#REF!,#REF!,#REF!))</f>
        <v>0</v>
      </c>
      <c r="BT27" s="452">
        <f>IF($B$1="","",CHOOSE($B$1,IAM!$B$5,#REF!,#REF!,#REF!,#REF!,#REF!,#REF!,#REF!))</f>
        <v>0</v>
      </c>
      <c r="BU27" s="452">
        <f>IF($B$1="","",CHOOSE($B$1,IAM!$B$6,#REF!,#REF!,#REF!,#REF!,#REF!,#REF!,#REF!))</f>
        <v>0</v>
      </c>
      <c r="BV27" s="452">
        <f>IF($B$1="","",CHOOSE($B$1,IAM!$B$6,#REF!,#REF!,#REF!,#REF!,#REF!,#REF!,#REF!))</f>
        <v>0</v>
      </c>
      <c r="BW27" s="452">
        <f>IF($B$1="","",CHOOSE($B$1,IAM!$B$6,#REF!,#REF!,#REF!,#REF!,#REF!,#REF!,#REF!))</f>
        <v>0</v>
      </c>
      <c r="BX27" s="452">
        <f>IF($B$1="","",CHOOSE($B$1,IAM!$B$6,#REF!,#REF!,#REF!,#REF!,#REF!,#REF!,#REF!))</f>
        <v>0</v>
      </c>
      <c r="BY27" s="452">
        <f>IF($B$1="","",CHOOSE($B$1,IAM!$B$6,#REF!,#REF!,#REF!,#REF!,#REF!,#REF!,#REF!))</f>
        <v>0</v>
      </c>
      <c r="BZ27" s="452"/>
      <c r="CA27" s="452"/>
      <c r="CB27" s="452"/>
      <c r="CC27" s="452"/>
      <c r="CD27" s="452"/>
      <c r="CE27" s="573"/>
      <c r="CF27" s="573"/>
      <c r="CG27" s="573"/>
      <c r="CH27" s="573"/>
      <c r="CI27" s="573"/>
      <c r="CJ27" s="573"/>
      <c r="CK27" s="573"/>
      <c r="CL27" s="573"/>
      <c r="CM27" s="573"/>
      <c r="CN27" s="573"/>
      <c r="CO27" s="573"/>
      <c r="CP27" s="55"/>
      <c r="CQ27" s="55"/>
      <c r="CR27" s="55"/>
      <c r="CS27" s="55"/>
      <c r="CT27" s="55"/>
      <c r="CU27" s="55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</row>
    <row r="28" spans="1:110" ht="8.1" customHeight="1" x14ac:dyDescent="0.25">
      <c r="A28" s="55"/>
      <c r="B28" s="449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450"/>
      <c r="P28" s="454"/>
      <c r="Q28" s="452"/>
      <c r="R28" s="452"/>
      <c r="S28" s="452"/>
      <c r="T28" s="452"/>
      <c r="U28" s="452"/>
      <c r="V28" s="452" t="e">
        <f>IF($B$1=1,Demographic!#REF!,IF($B$1=2,Demographic!#REF!,IF($B$1=3,Demographic!#REF!,Demographic!#REF!)))</f>
        <v>#REF!</v>
      </c>
      <c r="W28" s="452">
        <f>IF($B$1="","",CHOOSE($B$1,IAM!$B$12,#REF!,#REF!,#REF!,#REF!,#REF!,#REF!,#REF!))</f>
        <v>0</v>
      </c>
      <c r="X28" s="452">
        <f>IF($B$1="","",CHOOSE($B$1,IAM!$B$12,#REF!,#REF!,#REF!,#REF!,#REF!,#REF!,#REF!))</f>
        <v>0</v>
      </c>
      <c r="Y28" s="452">
        <f>IF($B$1="","",CHOOSE($B$1,IAM!$B$12,#REF!,#REF!,#REF!,#REF!,#REF!,#REF!,#REF!))</f>
        <v>0</v>
      </c>
      <c r="Z28" s="452">
        <f>IF($B$1="","",CHOOSE($B$1,IAM!$B$12,#REF!,#REF!,#REF!,#REF!,#REF!,#REF!,#REF!))</f>
        <v>0</v>
      </c>
      <c r="AA28" s="452">
        <f>IF($B$1="","",CHOOSE($B$1,IAM!$B$12,#REF!,#REF!,#REF!,#REF!,#REF!,#REF!,#REF!))</f>
        <v>0</v>
      </c>
      <c r="AB28" s="452">
        <f>IF($B$1="","",CHOOSE($B$1,IAM!$B$3,#REF!,#REF!,#REF!,#REF!,#REF!,#REF!,#REF!))</f>
        <v>0</v>
      </c>
      <c r="AC28" s="452">
        <f>IF($B$1="","",CHOOSE($B$1,IAM!$B$3,#REF!,#REF!,#REF!,#REF!,#REF!,#REF!,#REF!))</f>
        <v>0</v>
      </c>
      <c r="AD28" s="452">
        <f>IF($B$1="","",CHOOSE($B$1,IAM!$B$3,#REF!,#REF!,#REF!,#REF!,#REF!,#REF!,#REF!))</f>
        <v>0</v>
      </c>
      <c r="AE28" s="452">
        <f>IF($B$1="","",CHOOSE($B$1,IAM!$B$3,#REF!,#REF!,#REF!,#REF!,#REF!,#REF!,#REF!))</f>
        <v>0</v>
      </c>
      <c r="AF28" s="452">
        <f>IF($B$1="","",CHOOSE($B$1,IAM!$B$3,#REF!,#REF!,#REF!,#REF!,#REF!,#REF!,#REF!))</f>
        <v>0</v>
      </c>
      <c r="AG28" s="452">
        <f>IF($B$1="","",CHOOSE($B$1,IAM!$B$3,#REF!,#REF!,#REF!,#REF!,#REF!,#REF!,#REF!))</f>
        <v>0</v>
      </c>
      <c r="AH28" s="452">
        <f>IF($B$1="","",CHOOSE($B$1,IAM!$B$3,#REF!,#REF!,#REF!,#REF!,#REF!,#REF!,#REF!))</f>
        <v>0</v>
      </c>
      <c r="AI28" s="452">
        <f>IF($B$1="","",CHOOSE($B$1,IAM!$B$3,#REF!,#REF!,#REF!,#REF!,#REF!,#REF!,#REF!))</f>
        <v>0</v>
      </c>
      <c r="AJ28" s="452">
        <f>IF($B$1="","",CHOOSE($B$1,IAM!$B$3,#REF!,#REF!,#REF!,#REF!,#REF!,#REF!,#REF!))</f>
        <v>0</v>
      </c>
      <c r="AK28" s="452">
        <f>IF($B$1="","",CHOOSE($B$1,IAM!$B$3,#REF!,#REF!,#REF!,#REF!,#REF!,#REF!,#REF!))</f>
        <v>0</v>
      </c>
      <c r="AL28" s="452">
        <f>IF($B$1="","",CHOOSE($B$1,IAM!$B$3,#REF!,#REF!,#REF!,#REF!,#REF!,#REF!,#REF!))</f>
        <v>0</v>
      </c>
      <c r="AM28" s="452">
        <f>IF($B$1="","",CHOOSE($B$1,IAM!$B$3,#REF!,#REF!,#REF!,#REF!,#REF!,#REF!,#REF!))</f>
        <v>0</v>
      </c>
      <c r="AN28" s="452">
        <f>IF($B$1="","",CHOOSE($B$1,IAM!$B$3,#REF!,#REF!,#REF!,#REF!,#REF!,#REF!,#REF!))</f>
        <v>0</v>
      </c>
      <c r="AO28" s="452">
        <f>IF($B$1="","",CHOOSE($B$1,IAM!$B$3,#REF!,#REF!,#REF!,#REF!,#REF!,#REF!,#REF!))</f>
        <v>0</v>
      </c>
      <c r="AP28" s="452">
        <f>IF($B$1="","",CHOOSE($B$1,IAM!$B$3,#REF!,#REF!,#REF!,#REF!,#REF!,#REF!,#REF!))</f>
        <v>0</v>
      </c>
      <c r="AQ28" s="452">
        <f>IF($B$1="","",CHOOSE($B$1,IAM!$B$3,#REF!,#REF!,#REF!,#REF!,#REF!,#REF!,#REF!))</f>
        <v>0</v>
      </c>
      <c r="AR28" s="452">
        <f>IF($B$1="","",CHOOSE($B$1,IAM!$B$3,#REF!,#REF!,#REF!,#REF!,#REF!,#REF!,#REF!))</f>
        <v>0</v>
      </c>
      <c r="AS28" s="452">
        <f>IF($B$1=1,Demographic!$B$3,IF($B$1=2,Demographic!$D$3,IF($B$1=3,Demographic!$F$3,Demographic!$I$3)))</f>
        <v>0</v>
      </c>
      <c r="AT28" s="452"/>
      <c r="AU28" s="452"/>
      <c r="AV28" s="452"/>
      <c r="AW28" s="452"/>
      <c r="AX28" s="452"/>
      <c r="AY28" s="452"/>
      <c r="AZ28" s="452"/>
      <c r="BA28" s="452"/>
      <c r="BB28" s="452"/>
      <c r="BC28" s="452">
        <f>IF($B$1="","",CHOOSE($B$1,IAM!$B$4,#REF!,#REF!,#REF!,#REF!,#REF!,#REF!,#REF!))</f>
        <v>0</v>
      </c>
      <c r="BD28" s="452">
        <f>IF($B$1="","",CHOOSE($B$1,IAM!$B$4,#REF!,#REF!,#REF!,#REF!,#REF!,#REF!,#REF!))</f>
        <v>0</v>
      </c>
      <c r="BE28" s="452">
        <f>IF($B$1="","",CHOOSE($B$1,IAM!$B$5,#REF!,#REF!,#REF!,#REF!,#REF!,#REF!,#REF!))</f>
        <v>0</v>
      </c>
      <c r="BF28" s="452">
        <f>IF($B$1="","",CHOOSE($B$1,IAM!$B$5,#REF!,#REF!,#REF!,#REF!,#REF!,#REF!,#REF!))</f>
        <v>0</v>
      </c>
      <c r="BG28" s="452">
        <f>IF($B$1="","",CHOOSE($B$1,IAM!$B$5,#REF!,#REF!,#REF!,#REF!,#REF!,#REF!,#REF!))</f>
        <v>0</v>
      </c>
      <c r="BH28" s="452">
        <f>IF($B$1="","",CHOOSE($B$1,IAM!$B$5,#REF!,#REF!,#REF!,#REF!,#REF!,#REF!,#REF!))</f>
        <v>0</v>
      </c>
      <c r="BI28" s="452">
        <f>IF($B$1="","",CHOOSE($B$1,IAM!$B$5,#REF!,#REF!,#REF!,#REF!,#REF!,#REF!,#REF!))</f>
        <v>0</v>
      </c>
      <c r="BJ28" s="452">
        <f>IF($B$1="","",CHOOSE($B$1,IAM!$B$5,#REF!,#REF!,#REF!,#REF!,#REF!,#REF!,#REF!))</f>
        <v>0</v>
      </c>
      <c r="BK28" s="452">
        <f>IF($B$1="","",CHOOSE($B$1,IAM!$B$5,#REF!,#REF!,#REF!,#REF!,#REF!,#REF!,#REF!))</f>
        <v>0</v>
      </c>
      <c r="BL28" s="452">
        <f>IF($B$1="","",CHOOSE($B$1,IAM!$B$5,#REF!,#REF!,#REF!,#REF!,#REF!,#REF!,#REF!))</f>
        <v>0</v>
      </c>
      <c r="BM28" s="452">
        <f>IF($B$1="","",CHOOSE($B$1,IAM!$B$5,#REF!,#REF!,#REF!,#REF!,#REF!,#REF!,#REF!))</f>
        <v>0</v>
      </c>
      <c r="BN28" s="452">
        <f>IF($B$1="","",CHOOSE($B$1,IAM!$B$5,#REF!,#REF!,#REF!,#REF!,#REF!,#REF!,#REF!))</f>
        <v>0</v>
      </c>
      <c r="BO28" s="452">
        <f>IF($B$1="","",CHOOSE($B$1,IAM!$B$5,#REF!,#REF!,#REF!,#REF!,#REF!,#REF!,#REF!))</f>
        <v>0</v>
      </c>
      <c r="BP28" s="452">
        <f>IF($B$1="","",CHOOSE($B$1,IAM!$B$5,#REF!,#REF!,#REF!,#REF!,#REF!,#REF!,#REF!))</f>
        <v>0</v>
      </c>
      <c r="BQ28" s="452">
        <f>IF($B$1="","",CHOOSE($B$1,IAM!$B$5,#REF!,#REF!,#REF!,#REF!,#REF!,#REF!,#REF!))</f>
        <v>0</v>
      </c>
      <c r="BR28" s="452">
        <f>IF($B$1="","",CHOOSE($B$1,IAM!$B$5,#REF!,#REF!,#REF!,#REF!,#REF!,#REF!,#REF!))</f>
        <v>0</v>
      </c>
      <c r="BS28" s="452">
        <f>IF($B$1="","",CHOOSE($B$1,IAM!$B$5,#REF!,#REF!,#REF!,#REF!,#REF!,#REF!,#REF!))</f>
        <v>0</v>
      </c>
      <c r="BT28" s="452">
        <f>IF($B$1="","",CHOOSE($B$1,IAM!$B$6,#REF!,#REF!,#REF!,#REF!,#REF!,#REF!,#REF!))</f>
        <v>0</v>
      </c>
      <c r="BU28" s="452">
        <f>IF($B$1="","",CHOOSE($B$1,IAM!$B$6,#REF!,#REF!,#REF!,#REF!,#REF!,#REF!,#REF!))</f>
        <v>0</v>
      </c>
      <c r="BV28" s="452">
        <f>IF($B$1="","",CHOOSE($B$1,IAM!$B$6,#REF!,#REF!,#REF!,#REF!,#REF!,#REF!,#REF!))</f>
        <v>0</v>
      </c>
      <c r="BW28" s="452">
        <f>IF($B$1="","",CHOOSE($B$1,IAM!$B$6,#REF!,#REF!,#REF!,#REF!,#REF!,#REF!,#REF!))</f>
        <v>0</v>
      </c>
      <c r="BX28" s="452">
        <f>IF($B$1="","",CHOOSE($B$1,IAM!$B$6,#REF!,#REF!,#REF!,#REF!,#REF!,#REF!,#REF!))</f>
        <v>0</v>
      </c>
      <c r="BY28" s="452">
        <f>IF($B$1="","",CHOOSE($B$1,IAM!$B$6,#REF!,#REF!,#REF!,#REF!,#REF!,#REF!,#REF!))</f>
        <v>0</v>
      </c>
      <c r="BZ28" s="452">
        <f>IF($B$1=1,Demographic!$B$5,IF($B$1=2,Demographic!$D$5,IF($B$1=3,Demographic!$F$5,Demographic!$I$5)))</f>
        <v>0</v>
      </c>
      <c r="CA28" s="452"/>
      <c r="CB28" s="452"/>
      <c r="CC28" s="452"/>
      <c r="CD28" s="452"/>
      <c r="CE28" s="573"/>
      <c r="CF28" s="573"/>
      <c r="CG28" s="573"/>
      <c r="CH28" s="573"/>
      <c r="CI28" s="573"/>
      <c r="CJ28" s="573"/>
      <c r="CK28" s="573"/>
      <c r="CL28" s="573"/>
      <c r="CM28" s="573"/>
      <c r="CN28" s="573"/>
      <c r="CO28" s="573"/>
      <c r="CP28" s="55"/>
      <c r="CQ28" s="55"/>
      <c r="CR28" s="55"/>
      <c r="CS28" s="55"/>
      <c r="CT28" s="55" t="s">
        <v>45</v>
      </c>
      <c r="CU28" s="55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</row>
    <row r="29" spans="1:110" ht="8.1" customHeight="1" x14ac:dyDescent="0.25">
      <c r="A29" s="55"/>
      <c r="B29" s="450"/>
      <c r="C29" s="450"/>
      <c r="D29" s="450"/>
      <c r="E29" s="574" t="str">
        <f>IF(IAM!A12="","",IAM!A12)</f>
        <v>Faith, Spirituality &amp; Culture</v>
      </c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452"/>
      <c r="R29" s="452"/>
      <c r="S29" s="452"/>
      <c r="T29" s="452"/>
      <c r="U29" s="452" t="e">
        <f>IF($B$1=1,Demographic!#REF!,IF($B$1=2,Demographic!#REF!,IF($B$1=3,Demographic!#REF!,Demographic!#REF!)))</f>
        <v>#REF!</v>
      </c>
      <c r="V29" s="452" t="e">
        <f>IF($B$1=1,Demographic!#REF!,IF($B$1=2,Demographic!#REF!,IF($B$1=3,Demographic!#REF!,Demographic!#REF!)))</f>
        <v>#REF!</v>
      </c>
      <c r="W29" s="452">
        <f>IF($B$1="","",CHOOSE($B$1,IAM!$B$12,#REF!,#REF!,#REF!,#REF!,#REF!,#REF!,#REF!))</f>
        <v>0</v>
      </c>
      <c r="X29" s="452">
        <f>IF($B$1="","",CHOOSE($B$1,IAM!$B$12,#REF!,#REF!,#REF!,#REF!,#REF!,#REF!,#REF!))</f>
        <v>0</v>
      </c>
      <c r="Y29" s="452">
        <f>IF($B$1="","",CHOOSE($B$1,IAM!$B$12,#REF!,#REF!,#REF!,#REF!,#REF!,#REF!,#REF!))</f>
        <v>0</v>
      </c>
      <c r="Z29" s="452">
        <f>IF($B$1="","",CHOOSE($B$1,IAM!$B$12,#REF!,#REF!,#REF!,#REF!,#REF!,#REF!,#REF!))</f>
        <v>0</v>
      </c>
      <c r="AA29" s="452">
        <f>IF($B$1="","",CHOOSE($B$1,IAM!$B$12,#REF!,#REF!,#REF!,#REF!,#REF!,#REF!,#REF!))</f>
        <v>0</v>
      </c>
      <c r="AB29" s="452">
        <f>IF($B$1="","",CHOOSE($B$1,IAM!$B$12,#REF!,#REF!,#REF!,#REF!,#REF!,#REF!,#REF!))</f>
        <v>0</v>
      </c>
      <c r="AC29" s="452">
        <f>IF($B$1="","",CHOOSE($B$1,IAM!$B$12,#REF!,#REF!,#REF!,#REF!,#REF!,#REF!,#REF!))</f>
        <v>0</v>
      </c>
      <c r="AD29" s="452">
        <f>IF($B$1="","",CHOOSE($B$1,IAM!$B$3,#REF!,#REF!,#REF!,#REF!,#REF!,#REF!,#REF!))</f>
        <v>0</v>
      </c>
      <c r="AE29" s="452">
        <f>IF($B$1="","",CHOOSE($B$1,IAM!$B$3,#REF!,#REF!,#REF!,#REF!,#REF!,#REF!,#REF!))</f>
        <v>0</v>
      </c>
      <c r="AF29" s="452">
        <f>IF($B$1="","",CHOOSE($B$1,IAM!$B$3,#REF!,#REF!,#REF!,#REF!,#REF!,#REF!,#REF!))</f>
        <v>0</v>
      </c>
      <c r="AG29" s="452">
        <f>IF($B$1="","",CHOOSE($B$1,IAM!$B$3,#REF!,#REF!,#REF!,#REF!,#REF!,#REF!,#REF!))</f>
        <v>0</v>
      </c>
      <c r="AH29" s="452">
        <f>IF($B$1="","",CHOOSE($B$1,IAM!$B$3,#REF!,#REF!,#REF!,#REF!,#REF!,#REF!,#REF!))</f>
        <v>0</v>
      </c>
      <c r="AI29" s="452">
        <f>IF($B$1="","",CHOOSE($B$1,IAM!$B$3,#REF!,#REF!,#REF!,#REF!,#REF!,#REF!,#REF!))</f>
        <v>0</v>
      </c>
      <c r="AJ29" s="452">
        <f>IF($B$1="","",CHOOSE($B$1,IAM!$B$3,#REF!,#REF!,#REF!,#REF!,#REF!,#REF!,#REF!))</f>
        <v>0</v>
      </c>
      <c r="AK29" s="452">
        <f>IF($B$1="","",CHOOSE($B$1,IAM!$B$3,#REF!,#REF!,#REF!,#REF!,#REF!,#REF!,#REF!))</f>
        <v>0</v>
      </c>
      <c r="AL29" s="452">
        <f>IF($B$1="","",CHOOSE($B$1,IAM!$B$3,#REF!,#REF!,#REF!,#REF!,#REF!,#REF!,#REF!))</f>
        <v>0</v>
      </c>
      <c r="AM29" s="452">
        <f>IF($B$1="","",CHOOSE($B$1,IAM!$B$3,#REF!,#REF!,#REF!,#REF!,#REF!,#REF!,#REF!))</f>
        <v>0</v>
      </c>
      <c r="AN29" s="452">
        <f>IF($B$1="","",CHOOSE($B$1,IAM!$B$3,#REF!,#REF!,#REF!,#REF!,#REF!,#REF!,#REF!))</f>
        <v>0</v>
      </c>
      <c r="AO29" s="452">
        <f>IF($B$1="","",CHOOSE($B$1,IAM!$B$3,#REF!,#REF!,#REF!,#REF!,#REF!,#REF!,#REF!))</f>
        <v>0</v>
      </c>
      <c r="AP29" s="452">
        <f>IF($B$1="","",CHOOSE($B$1,IAM!$B$3,#REF!,#REF!,#REF!,#REF!,#REF!,#REF!,#REF!))</f>
        <v>0</v>
      </c>
      <c r="AQ29" s="452">
        <f>IF($B$1="","",CHOOSE($B$1,IAM!$B$3,#REF!,#REF!,#REF!,#REF!,#REF!,#REF!,#REF!))</f>
        <v>0</v>
      </c>
      <c r="AR29" s="452">
        <f>IF($B$1="","",CHOOSE($B$1,IAM!$B$3,#REF!,#REF!,#REF!,#REF!,#REF!,#REF!,#REF!))</f>
        <v>0</v>
      </c>
      <c r="AS29" s="452">
        <f>IF($B$1=1,Demographic!$B$3,IF($B$1=2,Demographic!$D$3,IF($B$1=3,Demographic!$F$3,Demographic!$I$3)))</f>
        <v>0</v>
      </c>
      <c r="AT29" s="452"/>
      <c r="AU29" s="452"/>
      <c r="AV29" s="452"/>
      <c r="AW29" s="452"/>
      <c r="AX29" s="452"/>
      <c r="AY29" s="452"/>
      <c r="AZ29" s="452"/>
      <c r="BA29" s="452"/>
      <c r="BB29" s="452"/>
      <c r="BC29" s="452">
        <f>IF($B$1="","",CHOOSE($B$1,IAM!$B$4,#REF!,#REF!,#REF!,#REF!,#REF!,#REF!,#REF!))</f>
        <v>0</v>
      </c>
      <c r="BD29" s="452">
        <f>IF($B$1=1,Demographic!$B$3,IF($B$1=2,Demographic!$D$3,IF($B$1=3,Demographic!$F$3,Demographic!$I$3)))</f>
        <v>0</v>
      </c>
      <c r="BE29" s="452">
        <f>IF($B$1="","",CHOOSE($B$1,IAM!$B$5,#REF!,#REF!,#REF!,#REF!,#REF!,#REF!,#REF!))</f>
        <v>0</v>
      </c>
      <c r="BF29" s="452">
        <f>IF($B$1="","",CHOOSE($B$1,IAM!$B$5,#REF!,#REF!,#REF!,#REF!,#REF!,#REF!,#REF!))</f>
        <v>0</v>
      </c>
      <c r="BG29" s="452">
        <f>IF($B$1="","",CHOOSE($B$1,IAM!$B$5,#REF!,#REF!,#REF!,#REF!,#REF!,#REF!,#REF!))</f>
        <v>0</v>
      </c>
      <c r="BH29" s="452">
        <f>IF($B$1="","",CHOOSE($B$1,IAM!$B$5,#REF!,#REF!,#REF!,#REF!,#REF!,#REF!,#REF!))</f>
        <v>0</v>
      </c>
      <c r="BI29" s="452">
        <f>IF($B$1="","",CHOOSE($B$1,IAM!$B$5,#REF!,#REF!,#REF!,#REF!,#REF!,#REF!,#REF!))</f>
        <v>0</v>
      </c>
      <c r="BJ29" s="452">
        <f>IF($B$1="","",CHOOSE($B$1,IAM!$B$5,#REF!,#REF!,#REF!,#REF!,#REF!,#REF!,#REF!))</f>
        <v>0</v>
      </c>
      <c r="BK29" s="452">
        <f>IF($B$1="","",CHOOSE($B$1,IAM!$B$5,#REF!,#REF!,#REF!,#REF!,#REF!,#REF!,#REF!))</f>
        <v>0</v>
      </c>
      <c r="BL29" s="452">
        <f>IF($B$1="","",CHOOSE($B$1,IAM!$B$5,#REF!,#REF!,#REF!,#REF!,#REF!,#REF!,#REF!))</f>
        <v>0</v>
      </c>
      <c r="BM29" s="452">
        <f>IF($B$1="","",CHOOSE($B$1,IAM!$B$5,#REF!,#REF!,#REF!,#REF!,#REF!,#REF!,#REF!))</f>
        <v>0</v>
      </c>
      <c r="BN29" s="452">
        <f>IF($B$1="","",CHOOSE($B$1,IAM!$B$5,#REF!,#REF!,#REF!,#REF!,#REF!,#REF!,#REF!))</f>
        <v>0</v>
      </c>
      <c r="BO29" s="452">
        <f>IF($B$1="","",CHOOSE($B$1,IAM!$B$5,#REF!,#REF!,#REF!,#REF!,#REF!,#REF!,#REF!))</f>
        <v>0</v>
      </c>
      <c r="BP29" s="452">
        <f>IF($B$1="","",CHOOSE($B$1,IAM!$B$5,#REF!,#REF!,#REF!,#REF!,#REF!,#REF!,#REF!))</f>
        <v>0</v>
      </c>
      <c r="BQ29" s="452">
        <f>IF($B$1="","",CHOOSE($B$1,IAM!$B$5,#REF!,#REF!,#REF!,#REF!,#REF!,#REF!,#REF!))</f>
        <v>0</v>
      </c>
      <c r="BR29" s="452">
        <f>IF($B$1="","",CHOOSE($B$1,IAM!$B$6,#REF!,#REF!,#REF!,#REF!,#REF!,#REF!,#REF!))</f>
        <v>0</v>
      </c>
      <c r="BS29" s="452">
        <f>IF($B$1="","",CHOOSE($B$1,IAM!$B$6,#REF!,#REF!,#REF!,#REF!,#REF!,#REF!,#REF!))</f>
        <v>0</v>
      </c>
      <c r="BT29" s="452">
        <f>IF($B$1="","",CHOOSE($B$1,IAM!$B$6,#REF!,#REF!,#REF!,#REF!,#REF!,#REF!,#REF!))</f>
        <v>0</v>
      </c>
      <c r="BU29" s="452">
        <f>IF($B$1="","",CHOOSE($B$1,IAM!$B$6,#REF!,#REF!,#REF!,#REF!,#REF!,#REF!,#REF!))</f>
        <v>0</v>
      </c>
      <c r="BV29" s="452">
        <f>IF($B$1="","",CHOOSE($B$1,IAM!$B$6,#REF!,#REF!,#REF!,#REF!,#REF!,#REF!,#REF!))</f>
        <v>0</v>
      </c>
      <c r="BW29" s="452">
        <f>IF($B$1="","",CHOOSE($B$1,IAM!$B$6,#REF!,#REF!,#REF!,#REF!,#REF!,#REF!,#REF!))</f>
        <v>0</v>
      </c>
      <c r="BX29" s="452">
        <f>IF($B$1="","",CHOOSE($B$1,IAM!$B$6,#REF!,#REF!,#REF!,#REF!,#REF!,#REF!,#REF!))</f>
        <v>0</v>
      </c>
      <c r="BY29" s="452">
        <f>IF($B$1="","",CHOOSE($B$1,IAM!$B$6,#REF!,#REF!,#REF!,#REF!,#REF!,#REF!,#REF!))</f>
        <v>0</v>
      </c>
      <c r="BZ29" s="452">
        <f>IF($B$1="","",CHOOSE($B$1,IAM!$B$6,#REF!,#REF!,#REF!,#REF!,#REF!,#REF!,#REF!))</f>
        <v>0</v>
      </c>
      <c r="CA29" s="452">
        <f>IF($B$1="","",CHOOSE($B$1,IAM!$B$6,#REF!,#REF!,#REF!,#REF!,#REF!,#REF!,#REF!))</f>
        <v>0</v>
      </c>
      <c r="CB29" s="452"/>
      <c r="CC29" s="452"/>
      <c r="CD29" s="452"/>
      <c r="CE29" s="573"/>
      <c r="CF29" s="573"/>
      <c r="CG29" s="573"/>
      <c r="CH29" s="573"/>
      <c r="CI29" s="573"/>
      <c r="CJ29" s="573"/>
      <c r="CK29" s="573"/>
      <c r="CL29" s="573"/>
      <c r="CM29" s="573"/>
      <c r="CN29" s="573"/>
      <c r="CO29" s="573"/>
      <c r="CP29" s="55"/>
      <c r="CQ29" s="55"/>
      <c r="CR29" s="55"/>
      <c r="CS29" s="55"/>
      <c r="CT29" s="55"/>
      <c r="CU29" s="55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</row>
    <row r="30" spans="1:110" ht="8.1" customHeight="1" x14ac:dyDescent="0.25">
      <c r="A30" s="55"/>
      <c r="B30" s="450"/>
      <c r="C30" s="450"/>
      <c r="D30" s="450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452"/>
      <c r="R30" s="452"/>
      <c r="S30" s="452"/>
      <c r="T30" s="452"/>
      <c r="U30" s="452" t="e">
        <f>IF($B$1=1,Demographic!#REF!,IF($B$1=2,Demographic!#REF!,IF($B$1=3,Demographic!#REF!,Demographic!#REF!)))</f>
        <v>#REF!</v>
      </c>
      <c r="V30" s="452">
        <f>IF($B$1="","",CHOOSE($B$1,IAM!$B$12,#REF!,#REF!,#REF!,#REF!,#REF!,#REF!,#REF!))</f>
        <v>0</v>
      </c>
      <c r="W30" s="452">
        <f>IF($B$1="","",CHOOSE($B$1,IAM!$B$12,#REF!,#REF!,#REF!,#REF!,#REF!,#REF!,#REF!))</f>
        <v>0</v>
      </c>
      <c r="X30" s="452">
        <f>IF($B$1="","",CHOOSE($B$1,IAM!$B$12,#REF!,#REF!,#REF!,#REF!,#REF!,#REF!,#REF!))</f>
        <v>0</v>
      </c>
      <c r="Y30" s="452">
        <f>IF($B$1="","",CHOOSE($B$1,IAM!$B$12,#REF!,#REF!,#REF!,#REF!,#REF!,#REF!,#REF!))</f>
        <v>0</v>
      </c>
      <c r="Z30" s="452">
        <f>IF($B$1="","",CHOOSE($B$1,IAM!$B$12,#REF!,#REF!,#REF!,#REF!,#REF!,#REF!,#REF!))</f>
        <v>0</v>
      </c>
      <c r="AA30" s="452">
        <f>IF($B$1="","",CHOOSE($B$1,IAM!$B$12,#REF!,#REF!,#REF!,#REF!,#REF!,#REF!,#REF!))</f>
        <v>0</v>
      </c>
      <c r="AB30" s="452">
        <f>IF($B$1="","",CHOOSE($B$1,IAM!$B$12,#REF!,#REF!,#REF!,#REF!,#REF!,#REF!,#REF!))</f>
        <v>0</v>
      </c>
      <c r="AC30" s="452">
        <f>IF($B$1="","",CHOOSE($B$1,IAM!$B$12,#REF!,#REF!,#REF!,#REF!,#REF!,#REF!,#REF!))</f>
        <v>0</v>
      </c>
      <c r="AD30" s="452">
        <f>IF($B$1="","",CHOOSE($B$1,IAM!$B$12,#REF!,#REF!,#REF!,#REF!,#REF!,#REF!,#REF!))</f>
        <v>0</v>
      </c>
      <c r="AE30" s="452">
        <f>IF($B$1="","",CHOOSE($B$1,IAM!$B$3,#REF!,#REF!,#REF!,#REF!,#REF!,#REF!,#REF!))</f>
        <v>0</v>
      </c>
      <c r="AF30" s="452">
        <f>IF($B$1="","",CHOOSE($B$1,IAM!$B$3,#REF!,#REF!,#REF!,#REF!,#REF!,#REF!,#REF!))</f>
        <v>0</v>
      </c>
      <c r="AG30" s="452">
        <f>IF($B$1="","",CHOOSE($B$1,IAM!$B$3,#REF!,#REF!,#REF!,#REF!,#REF!,#REF!,#REF!))</f>
        <v>0</v>
      </c>
      <c r="AH30" s="452">
        <f>IF($B$1="","",CHOOSE($B$1,IAM!$B$3,#REF!,#REF!,#REF!,#REF!,#REF!,#REF!,#REF!))</f>
        <v>0</v>
      </c>
      <c r="AI30" s="452">
        <f>IF($B$1="","",CHOOSE($B$1,IAM!$B$3,#REF!,#REF!,#REF!,#REF!,#REF!,#REF!,#REF!))</f>
        <v>0</v>
      </c>
      <c r="AJ30" s="452">
        <f>IF($B$1="","",CHOOSE($B$1,IAM!$B$3,#REF!,#REF!,#REF!,#REF!,#REF!,#REF!,#REF!))</f>
        <v>0</v>
      </c>
      <c r="AK30" s="452">
        <f>IF($B$1="","",CHOOSE($B$1,IAM!$B$3,#REF!,#REF!,#REF!,#REF!,#REF!,#REF!,#REF!))</f>
        <v>0</v>
      </c>
      <c r="AL30" s="452">
        <f>IF($B$1="","",CHOOSE($B$1,IAM!$B$3,#REF!,#REF!,#REF!,#REF!,#REF!,#REF!,#REF!))</f>
        <v>0</v>
      </c>
      <c r="AM30" s="452">
        <f>IF($B$1="","",CHOOSE($B$1,IAM!$B$3,#REF!,#REF!,#REF!,#REF!,#REF!,#REF!,#REF!))</f>
        <v>0</v>
      </c>
      <c r="AN30" s="452">
        <f>IF($B$1="","",CHOOSE($B$1,IAM!$B$3,#REF!,#REF!,#REF!,#REF!,#REF!,#REF!,#REF!))</f>
        <v>0</v>
      </c>
      <c r="AO30" s="452">
        <f>IF($B$1="","",CHOOSE($B$1,IAM!$B$3,#REF!,#REF!,#REF!,#REF!,#REF!,#REF!,#REF!))</f>
        <v>0</v>
      </c>
      <c r="AP30" s="452">
        <f>IF($B$1="","",CHOOSE($B$1,IAM!$B$3,#REF!,#REF!,#REF!,#REF!,#REF!,#REF!,#REF!))</f>
        <v>0</v>
      </c>
      <c r="AQ30" s="452"/>
      <c r="AR30" s="452"/>
      <c r="AS30" s="452"/>
      <c r="AT30" s="452"/>
      <c r="AU30" s="452"/>
      <c r="AV30" s="452"/>
      <c r="AW30" s="452"/>
      <c r="AX30" s="452"/>
      <c r="AY30" s="452"/>
      <c r="AZ30" s="452"/>
      <c r="BA30" s="452"/>
      <c r="BB30" s="452"/>
      <c r="BC30" s="452"/>
      <c r="BD30" s="452"/>
      <c r="BE30" s="452"/>
      <c r="BF30" s="452"/>
      <c r="BG30" s="452">
        <f>IF($B$1="","",CHOOSE($B$1,IAM!$B$5,#REF!,#REF!,#REF!,#REF!,#REF!,#REF!,#REF!))</f>
        <v>0</v>
      </c>
      <c r="BH30" s="452">
        <f>IF($B$1="","",CHOOSE($B$1,IAM!$B$5,#REF!,#REF!,#REF!,#REF!,#REF!,#REF!,#REF!))</f>
        <v>0</v>
      </c>
      <c r="BI30" s="452">
        <f>IF($B$1="","",CHOOSE($B$1,IAM!$B$5,#REF!,#REF!,#REF!,#REF!,#REF!,#REF!,#REF!))</f>
        <v>0</v>
      </c>
      <c r="BJ30" s="452">
        <f>IF($B$1="","",CHOOSE($B$1,IAM!$B$5,#REF!,#REF!,#REF!,#REF!,#REF!,#REF!,#REF!))</f>
        <v>0</v>
      </c>
      <c r="BK30" s="452">
        <f>IF($B$1="","",CHOOSE($B$1,IAM!$B$5,#REF!,#REF!,#REF!,#REF!,#REF!,#REF!,#REF!))</f>
        <v>0</v>
      </c>
      <c r="BL30" s="452">
        <f>IF($B$1="","",CHOOSE($B$1,IAM!$B$5,#REF!,#REF!,#REF!,#REF!,#REF!,#REF!,#REF!))</f>
        <v>0</v>
      </c>
      <c r="BM30" s="452">
        <f>IF($B$1="","",CHOOSE($B$1,IAM!$B$5,#REF!,#REF!,#REF!,#REF!,#REF!,#REF!,#REF!))</f>
        <v>0</v>
      </c>
      <c r="BN30" s="452">
        <f>IF($B$1="","",CHOOSE($B$1,IAM!$B$5,#REF!,#REF!,#REF!,#REF!,#REF!,#REF!,#REF!))</f>
        <v>0</v>
      </c>
      <c r="BO30" s="452">
        <f>IF($B$1="","",CHOOSE($B$1,IAM!$B$5,#REF!,#REF!,#REF!,#REF!,#REF!,#REF!,#REF!))</f>
        <v>0</v>
      </c>
      <c r="BP30" s="452">
        <f>IF($B$1="","",CHOOSE($B$1,IAM!$B$5,#REF!,#REF!,#REF!,#REF!,#REF!,#REF!,#REF!))</f>
        <v>0</v>
      </c>
      <c r="BQ30" s="452">
        <f>IF($B$1="","",CHOOSE($B$1,IAM!$B$6,#REF!,#REF!,#REF!,#REF!,#REF!,#REF!,#REF!))</f>
        <v>0</v>
      </c>
      <c r="BR30" s="452">
        <f>IF($B$1="","",CHOOSE($B$1,IAM!$B$6,#REF!,#REF!,#REF!,#REF!,#REF!,#REF!,#REF!))</f>
        <v>0</v>
      </c>
      <c r="BS30" s="452">
        <f>IF($B$1="","",CHOOSE($B$1,IAM!$B$6,#REF!,#REF!,#REF!,#REF!,#REF!,#REF!,#REF!))</f>
        <v>0</v>
      </c>
      <c r="BT30" s="452">
        <f>IF($B$1="","",CHOOSE($B$1,IAM!$B$6,#REF!,#REF!,#REF!,#REF!,#REF!,#REF!,#REF!))</f>
        <v>0</v>
      </c>
      <c r="BU30" s="452">
        <f>IF($B$1="","",CHOOSE($B$1,IAM!$B$6,#REF!,#REF!,#REF!,#REF!,#REF!,#REF!,#REF!))</f>
        <v>0</v>
      </c>
      <c r="BV30" s="452">
        <f>IF($B$1="","",CHOOSE($B$1,IAM!$B$6,#REF!,#REF!,#REF!,#REF!,#REF!,#REF!,#REF!))</f>
        <v>0</v>
      </c>
      <c r="BW30" s="452">
        <f>IF($B$1="","",CHOOSE($B$1,IAM!$B$6,#REF!,#REF!,#REF!,#REF!,#REF!,#REF!,#REF!))</f>
        <v>0</v>
      </c>
      <c r="BX30" s="452">
        <f>IF($B$1="","",CHOOSE($B$1,IAM!$B$6,#REF!,#REF!,#REF!,#REF!,#REF!,#REF!,#REF!))</f>
        <v>0</v>
      </c>
      <c r="BY30" s="452">
        <f>IF($B$1="","",CHOOSE($B$1,IAM!$B$6,#REF!,#REF!,#REF!,#REF!,#REF!,#REF!,#REF!))</f>
        <v>0</v>
      </c>
      <c r="BZ30" s="452">
        <f>IF($B$1="","",CHOOSE($B$1,IAM!$B$6,#REF!,#REF!,#REF!,#REF!,#REF!,#REF!,#REF!))</f>
        <v>0</v>
      </c>
      <c r="CA30" s="452">
        <f>IF($B$1="","",CHOOSE($B$1,IAM!$B$6,#REF!,#REF!,#REF!,#REF!,#REF!,#REF!,#REF!))</f>
        <v>0</v>
      </c>
      <c r="CB30" s="452"/>
      <c r="CC30" s="452"/>
      <c r="CD30" s="452"/>
      <c r="CE30" s="573"/>
      <c r="CF30" s="573"/>
      <c r="CG30" s="573"/>
      <c r="CH30" s="573"/>
      <c r="CI30" s="573"/>
      <c r="CJ30" s="573"/>
      <c r="CK30" s="573"/>
      <c r="CL30" s="573"/>
      <c r="CM30" s="573"/>
      <c r="CN30" s="573"/>
      <c r="CO30" s="573"/>
      <c r="CP30" s="55"/>
      <c r="CQ30" s="55"/>
      <c r="CR30" s="55"/>
      <c r="CS30" s="55"/>
      <c r="CT30" s="55"/>
      <c r="CU30" s="55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</row>
    <row r="31" spans="1:110" ht="8.1" customHeight="1" x14ac:dyDescent="0.25">
      <c r="A31" s="55"/>
      <c r="B31" s="450"/>
      <c r="C31" s="450"/>
      <c r="D31" s="450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452"/>
      <c r="R31" s="452"/>
      <c r="S31" s="452"/>
      <c r="T31" s="452" t="e">
        <f>IF($B$1=1,Demographic!#REF!,IF($B$1=2,Demographic!#REF!,IF($B$1=3,Demographic!#REF!,Demographic!#REF!)))</f>
        <v>#REF!</v>
      </c>
      <c r="U31" s="452" t="e">
        <f>IF($B$1=1,Demographic!#REF!,IF($B$1=2,Demographic!#REF!,IF($B$1=3,Demographic!#REF!,Demographic!#REF!)))</f>
        <v>#REF!</v>
      </c>
      <c r="V31" s="452">
        <f>IF($B$1="","",CHOOSE($B$1,IAM!$B$12,#REF!,#REF!,#REF!,#REF!,#REF!,#REF!,#REF!))</f>
        <v>0</v>
      </c>
      <c r="W31" s="452">
        <f>IF($B$1="","",CHOOSE($B$1,IAM!$B$12,#REF!,#REF!,#REF!,#REF!,#REF!,#REF!,#REF!))</f>
        <v>0</v>
      </c>
      <c r="X31" s="452">
        <f>IF($B$1="","",CHOOSE($B$1,IAM!$B$12,#REF!,#REF!,#REF!,#REF!,#REF!,#REF!,#REF!))</f>
        <v>0</v>
      </c>
      <c r="Y31" s="452">
        <f>IF($B$1="","",CHOOSE($B$1,IAM!$B$12,#REF!,#REF!,#REF!,#REF!,#REF!,#REF!,#REF!))</f>
        <v>0</v>
      </c>
      <c r="Z31" s="452">
        <f>IF($B$1="","",CHOOSE($B$1,IAM!$B$12,#REF!,#REF!,#REF!,#REF!,#REF!,#REF!,#REF!))</f>
        <v>0</v>
      </c>
      <c r="AA31" s="452">
        <f>IF($B$1="","",CHOOSE($B$1,IAM!$B$12,#REF!,#REF!,#REF!,#REF!,#REF!,#REF!,#REF!))</f>
        <v>0</v>
      </c>
      <c r="AB31" s="452">
        <f>IF($B$1="","",CHOOSE($B$1,IAM!$B$12,#REF!,#REF!,#REF!,#REF!,#REF!,#REF!,#REF!))</f>
        <v>0</v>
      </c>
      <c r="AC31" s="452">
        <f>IF($B$1="","",CHOOSE($B$1,IAM!$B$12,#REF!,#REF!,#REF!,#REF!,#REF!,#REF!,#REF!))</f>
        <v>0</v>
      </c>
      <c r="AD31" s="452">
        <f>IF($B$1="","",CHOOSE($B$1,IAM!$B$12,#REF!,#REF!,#REF!,#REF!,#REF!,#REF!,#REF!))</f>
        <v>0</v>
      </c>
      <c r="AE31" s="452">
        <f>IF($B$1="","",CHOOSE($B$1,IAM!$B$12,#REF!,#REF!,#REF!,#REF!,#REF!,#REF!,#REF!))</f>
        <v>0</v>
      </c>
      <c r="AF31" s="452">
        <f>IF($B$1="","",CHOOSE($B$1,IAM!$B$3,#REF!,#REF!,#REF!,#REF!,#REF!,#REF!,#REF!))</f>
        <v>0</v>
      </c>
      <c r="AG31" s="452">
        <f>IF($B$1="","",CHOOSE($B$1,IAM!$B$3,#REF!,#REF!,#REF!,#REF!,#REF!,#REF!,#REF!))</f>
        <v>0</v>
      </c>
      <c r="AH31" s="452">
        <f>IF($B$1="","",CHOOSE($B$1,IAM!$B$3,#REF!,#REF!,#REF!,#REF!,#REF!,#REF!,#REF!))</f>
        <v>0</v>
      </c>
      <c r="AI31" s="452">
        <f>IF($B$1="","",CHOOSE($B$1,IAM!$B$3,#REF!,#REF!,#REF!,#REF!,#REF!,#REF!,#REF!))</f>
        <v>0</v>
      </c>
      <c r="AJ31" s="452">
        <f>IF($B$1="","",CHOOSE($B$1,IAM!$B$3,#REF!,#REF!,#REF!,#REF!,#REF!,#REF!,#REF!))</f>
        <v>0</v>
      </c>
      <c r="AK31" s="452">
        <f>IF($B$1="","",CHOOSE($B$1,IAM!$B$3,#REF!,#REF!,#REF!,#REF!,#REF!,#REF!,#REF!))</f>
        <v>0</v>
      </c>
      <c r="AL31" s="452">
        <f>IF($B$1="","",CHOOSE($B$1,IAM!$B$3,#REF!,#REF!,#REF!,#REF!,#REF!,#REF!,#REF!))</f>
        <v>0</v>
      </c>
      <c r="AM31" s="452">
        <f>IF($B$1="","",CHOOSE($B$1,IAM!$B$3,#REF!,#REF!,#REF!,#REF!,#REF!,#REF!,#REF!))</f>
        <v>0</v>
      </c>
      <c r="AN31" s="452">
        <f>IF($B$1="","",CHOOSE($B$1,IAM!$B$3,#REF!,#REF!,#REF!,#REF!,#REF!,#REF!,#REF!))</f>
        <v>0</v>
      </c>
      <c r="AO31" s="452">
        <f>IF($B$1="","",CHOOSE($B$1,IAM!$B$3,#REF!,#REF!,#REF!,#REF!,#REF!,#REF!,#REF!))</f>
        <v>0</v>
      </c>
      <c r="AP31" s="452"/>
      <c r="AQ31" s="452"/>
      <c r="AR31" s="452"/>
      <c r="AS31" s="452"/>
      <c r="AT31" s="452"/>
      <c r="AU31" s="452"/>
      <c r="AV31" s="452"/>
      <c r="AW31" s="452"/>
      <c r="AX31" s="452"/>
      <c r="AY31" s="452"/>
      <c r="AZ31" s="452"/>
      <c r="BA31" s="452"/>
      <c r="BB31" s="452"/>
      <c r="BC31" s="452"/>
      <c r="BD31" s="452"/>
      <c r="BE31" s="452"/>
      <c r="BF31" s="452"/>
      <c r="BG31" s="452">
        <f>IF($B$1="","",CHOOSE($B$1,IAM!$B$5,#REF!,#REF!,#REF!,#REF!,#REF!,#REF!,#REF!))</f>
        <v>0</v>
      </c>
      <c r="BH31" s="452">
        <f>IF($B$1="","",CHOOSE($B$1,IAM!$B$5,#REF!,#REF!,#REF!,#REF!,#REF!,#REF!,#REF!))</f>
        <v>0</v>
      </c>
      <c r="BI31" s="452">
        <f>IF($B$1="","",CHOOSE($B$1,IAM!$B$5,#REF!,#REF!,#REF!,#REF!,#REF!,#REF!,#REF!))</f>
        <v>0</v>
      </c>
      <c r="BJ31" s="452">
        <f>IF($B$1="","",CHOOSE($B$1,IAM!$B$5,#REF!,#REF!,#REF!,#REF!,#REF!,#REF!,#REF!))</f>
        <v>0</v>
      </c>
      <c r="BK31" s="452">
        <f>IF($B$1="","",CHOOSE($B$1,IAM!$B$5,#REF!,#REF!,#REF!,#REF!,#REF!,#REF!,#REF!))</f>
        <v>0</v>
      </c>
      <c r="BL31" s="452">
        <f>IF($B$1="","",CHOOSE($B$1,IAM!$B$5,#REF!,#REF!,#REF!,#REF!,#REF!,#REF!,#REF!))</f>
        <v>0</v>
      </c>
      <c r="BM31" s="452">
        <f>IF($B$1="","",CHOOSE($B$1,IAM!$B$5,#REF!,#REF!,#REF!,#REF!,#REF!,#REF!,#REF!))</f>
        <v>0</v>
      </c>
      <c r="BN31" s="452">
        <f>IF($B$1="","",CHOOSE($B$1,IAM!$B$5,#REF!,#REF!,#REF!,#REF!,#REF!,#REF!,#REF!))</f>
        <v>0</v>
      </c>
      <c r="BO31" s="452">
        <f>IF($B$1="","",CHOOSE($B$1,IAM!$B$5,#REF!,#REF!,#REF!,#REF!,#REF!,#REF!,#REF!))</f>
        <v>0</v>
      </c>
      <c r="BP31" s="452">
        <f>IF($B$1="","",CHOOSE($B$1,IAM!$B$6,#REF!,#REF!,#REF!,#REF!,#REF!,#REF!,#REF!))</f>
        <v>0</v>
      </c>
      <c r="BQ31" s="452">
        <f>IF($B$1="","",CHOOSE($B$1,IAM!$B$6,#REF!,#REF!,#REF!,#REF!,#REF!,#REF!,#REF!))</f>
        <v>0</v>
      </c>
      <c r="BR31" s="452">
        <f>IF($B$1="","",CHOOSE($B$1,IAM!$B$6,#REF!,#REF!,#REF!,#REF!,#REF!,#REF!,#REF!))</f>
        <v>0</v>
      </c>
      <c r="BS31" s="452">
        <f>IF($B$1="","",CHOOSE($B$1,IAM!$B$6,#REF!,#REF!,#REF!,#REF!,#REF!,#REF!,#REF!))</f>
        <v>0</v>
      </c>
      <c r="BT31" s="452">
        <f>IF($B$1="","",CHOOSE($B$1,IAM!$B$6,#REF!,#REF!,#REF!,#REF!,#REF!,#REF!,#REF!))</f>
        <v>0</v>
      </c>
      <c r="BU31" s="452">
        <f>IF($B$1="","",CHOOSE($B$1,IAM!$B$6,#REF!,#REF!,#REF!,#REF!,#REF!,#REF!,#REF!))</f>
        <v>0</v>
      </c>
      <c r="BV31" s="452">
        <f>IF($B$1="","",CHOOSE($B$1,IAM!$B$6,#REF!,#REF!,#REF!,#REF!,#REF!,#REF!,#REF!))</f>
        <v>0</v>
      </c>
      <c r="BW31" s="452">
        <f>IF($B$1="","",CHOOSE($B$1,IAM!$B$6,#REF!,#REF!,#REF!,#REF!,#REF!,#REF!,#REF!))</f>
        <v>0</v>
      </c>
      <c r="BX31" s="452">
        <f>IF($B$1="","",CHOOSE($B$1,IAM!$B$6,#REF!,#REF!,#REF!,#REF!,#REF!,#REF!,#REF!))</f>
        <v>0</v>
      </c>
      <c r="BY31" s="452">
        <f>IF($B$1="","",CHOOSE($B$1,IAM!$B$6,#REF!,#REF!,#REF!,#REF!,#REF!,#REF!,#REF!))</f>
        <v>0</v>
      </c>
      <c r="BZ31" s="452">
        <f>IF($B$1="","",CHOOSE($B$1,IAM!$B$6,#REF!,#REF!,#REF!,#REF!,#REF!,#REF!,#REF!))</f>
        <v>0</v>
      </c>
      <c r="CA31" s="452">
        <f>IF($B$1="","",CHOOSE($B$1,IAM!$B$6,#REF!,#REF!,#REF!,#REF!,#REF!,#REF!,#REF!))</f>
        <v>0</v>
      </c>
      <c r="CB31" s="452"/>
      <c r="CC31" s="452"/>
      <c r="CD31" s="452"/>
      <c r="CE31" s="573"/>
      <c r="CF31" s="573"/>
      <c r="CG31" s="573"/>
      <c r="CH31" s="573"/>
      <c r="CI31" s="573"/>
      <c r="CJ31" s="573"/>
      <c r="CK31" s="573"/>
      <c r="CL31" s="573"/>
      <c r="CM31" s="573"/>
      <c r="CN31" s="573"/>
      <c r="CO31" s="573"/>
      <c r="CP31" s="55"/>
      <c r="CQ31" s="55"/>
      <c r="CR31" s="55"/>
      <c r="CS31" s="55"/>
      <c r="CT31" s="55"/>
      <c r="CU31" s="55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</row>
    <row r="32" spans="1:110" ht="8.1" customHeight="1" x14ac:dyDescent="0.25">
      <c r="A32" s="55"/>
      <c r="B32" s="450"/>
      <c r="C32" s="450"/>
      <c r="D32" s="450"/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452"/>
      <c r="R32" s="452"/>
      <c r="S32" s="452"/>
      <c r="T32" s="452">
        <f>IF($B$1="","",CHOOSE($B$1,IAM!$B$12,#REF!,#REF!,#REF!,#REF!,#REF!,#REF!,#REF!))</f>
        <v>0</v>
      </c>
      <c r="U32" s="452">
        <f>IF($B$1="","",CHOOSE($B$1,IAM!$B$12,#REF!,#REF!,#REF!,#REF!,#REF!,#REF!,#REF!))</f>
        <v>0</v>
      </c>
      <c r="V32" s="452">
        <f>IF($B$1="","",CHOOSE($B$1,IAM!$B$12,#REF!,#REF!,#REF!,#REF!,#REF!,#REF!,#REF!))</f>
        <v>0</v>
      </c>
      <c r="W32" s="452">
        <f>IF($B$1="","",CHOOSE($B$1,IAM!$B$12,#REF!,#REF!,#REF!,#REF!,#REF!,#REF!,#REF!))</f>
        <v>0</v>
      </c>
      <c r="X32" s="452">
        <f>IF($B$1="","",CHOOSE($B$1,IAM!$B$12,#REF!,#REF!,#REF!,#REF!,#REF!,#REF!,#REF!))</f>
        <v>0</v>
      </c>
      <c r="Y32" s="452">
        <f>IF($B$1="","",CHOOSE($B$1,IAM!$B$12,#REF!,#REF!,#REF!,#REF!,#REF!,#REF!,#REF!))</f>
        <v>0</v>
      </c>
      <c r="Z32" s="452">
        <f>IF($B$1="","",CHOOSE($B$1,IAM!$B$12,#REF!,#REF!,#REF!,#REF!,#REF!,#REF!,#REF!))</f>
        <v>0</v>
      </c>
      <c r="AA32" s="452">
        <f>IF($B$1="","",CHOOSE($B$1,IAM!$B$12,#REF!,#REF!,#REF!,#REF!,#REF!,#REF!,#REF!))</f>
        <v>0</v>
      </c>
      <c r="AB32" s="452">
        <f>IF($B$1="","",CHOOSE($B$1,IAM!$B$12,#REF!,#REF!,#REF!,#REF!,#REF!,#REF!,#REF!))</f>
        <v>0</v>
      </c>
      <c r="AC32" s="452">
        <f>IF($B$1="","",CHOOSE($B$1,IAM!$B$12,#REF!,#REF!,#REF!,#REF!,#REF!,#REF!,#REF!))</f>
        <v>0</v>
      </c>
      <c r="AD32" s="452">
        <f>IF($B$1="","",CHOOSE($B$1,IAM!$B$12,#REF!,#REF!,#REF!,#REF!,#REF!,#REF!,#REF!))</f>
        <v>0</v>
      </c>
      <c r="AE32" s="452">
        <f>IF($B$1="","",CHOOSE($B$1,IAM!$B$12,#REF!,#REF!,#REF!,#REF!,#REF!,#REF!,#REF!))</f>
        <v>0</v>
      </c>
      <c r="AF32" s="452">
        <f>IF($B$1="","",CHOOSE($B$1,IAM!$B$12,#REF!,#REF!,#REF!,#REF!,#REF!,#REF!,#REF!))</f>
        <v>0</v>
      </c>
      <c r="AG32" s="452">
        <f>IF($B$1="","",CHOOSE($B$1,IAM!$B$12,#REF!,#REF!,#REF!,#REF!,#REF!,#REF!,#REF!))</f>
        <v>0</v>
      </c>
      <c r="AH32" s="452">
        <f>IF($B$1="","",CHOOSE($B$1,IAM!$B$3,#REF!,#REF!,#REF!,#REF!,#REF!,#REF!,#REF!))</f>
        <v>0</v>
      </c>
      <c r="AI32" s="452">
        <f>IF($B$1="","",CHOOSE($B$1,IAM!$B$3,#REF!,#REF!,#REF!,#REF!,#REF!,#REF!,#REF!))</f>
        <v>0</v>
      </c>
      <c r="AJ32" s="452">
        <f>IF($B$1="","",CHOOSE($B$1,IAM!$B$3,#REF!,#REF!,#REF!,#REF!,#REF!,#REF!,#REF!))</f>
        <v>0</v>
      </c>
      <c r="AK32" s="455">
        <f>IF($B$1="","",CHOOSE($B$1,IAM!$B$3,#REF!,#REF!,#REF!,#REF!,#REF!,#REF!,#REF!))</f>
        <v>0</v>
      </c>
      <c r="AL32" s="455">
        <f>IF($B$1="","",CHOOSE($B$1,IAM!$B$3,#REF!,#REF!,#REF!,#REF!,#REF!,#REF!,#REF!))</f>
        <v>0</v>
      </c>
      <c r="AM32" s="455"/>
      <c r="AN32" s="455"/>
      <c r="AO32" s="455"/>
      <c r="AP32" s="455"/>
      <c r="AQ32" s="455"/>
      <c r="AR32" s="455"/>
      <c r="AS32" s="577" t="str">
        <f>IF(CA5="","",DAY(DA199))</f>
        <v/>
      </c>
      <c r="AT32" s="577"/>
      <c r="AU32" s="577"/>
      <c r="AV32" s="577"/>
      <c r="AW32" s="577"/>
      <c r="AX32" s="577"/>
      <c r="AY32" s="577"/>
      <c r="AZ32" s="577"/>
      <c r="BA32" s="577"/>
      <c r="BB32" s="577"/>
      <c r="BC32" s="577"/>
      <c r="BD32" s="455"/>
      <c r="BE32" s="455"/>
      <c r="BF32" s="455"/>
      <c r="BG32" s="455"/>
      <c r="BH32" s="455"/>
      <c r="BI32" s="455">
        <f>IF($B$1="","",CHOOSE($B$1,IAM!$B$5,#REF!,#REF!,#REF!,#REF!,#REF!,#REF!,#REF!))</f>
        <v>0</v>
      </c>
      <c r="BJ32" s="455">
        <f>IF($B$1="","",CHOOSE($B$1,IAM!$B$5,#REF!,#REF!,#REF!,#REF!,#REF!,#REF!,#REF!))</f>
        <v>0</v>
      </c>
      <c r="BK32" s="455">
        <f>IF($B$1="","",CHOOSE($B$1,IAM!$B$5,#REF!,#REF!,#REF!,#REF!,#REF!,#REF!,#REF!))</f>
        <v>0</v>
      </c>
      <c r="BL32" s="455">
        <f>IF($B$1="","",CHOOSE($B$1,IAM!$B$5,#REF!,#REF!,#REF!,#REF!,#REF!,#REF!,#REF!))</f>
        <v>0</v>
      </c>
      <c r="BM32" s="452">
        <f>IF($B$1="","",CHOOSE($B$1,IAM!$B$5,#REF!,#REF!,#REF!,#REF!,#REF!,#REF!,#REF!))</f>
        <v>0</v>
      </c>
      <c r="BN32" s="452">
        <f>IF($B$1="","",CHOOSE($B$1,IAM!$B$6,#REF!,#REF!,#REF!,#REF!,#REF!,#REF!,#REF!))</f>
        <v>0</v>
      </c>
      <c r="BO32" s="452">
        <f>IF($B$1="","",CHOOSE($B$1,IAM!$B$6,#REF!,#REF!,#REF!,#REF!,#REF!,#REF!,#REF!))</f>
        <v>0</v>
      </c>
      <c r="BP32" s="452">
        <f>IF($B$1="","",CHOOSE($B$1,IAM!$B$6,#REF!,#REF!,#REF!,#REF!,#REF!,#REF!,#REF!))</f>
        <v>0</v>
      </c>
      <c r="BQ32" s="452">
        <f>IF($B$1="","",CHOOSE($B$1,IAM!$B$6,#REF!,#REF!,#REF!,#REF!,#REF!,#REF!,#REF!))</f>
        <v>0</v>
      </c>
      <c r="BR32" s="452">
        <f>IF($B$1="","",CHOOSE($B$1,IAM!$B$6,#REF!,#REF!,#REF!,#REF!,#REF!,#REF!,#REF!))</f>
        <v>0</v>
      </c>
      <c r="BS32" s="452">
        <f>IF($B$1="","",CHOOSE($B$1,IAM!$B$6,#REF!,#REF!,#REF!,#REF!,#REF!,#REF!,#REF!))</f>
        <v>0</v>
      </c>
      <c r="BT32" s="452">
        <f>IF($B$1="","",CHOOSE($B$1,IAM!$B$6,#REF!,#REF!,#REF!,#REF!,#REF!,#REF!,#REF!))</f>
        <v>0</v>
      </c>
      <c r="BU32" s="452">
        <f>IF($B$1="","",CHOOSE($B$1,IAM!$B$6,#REF!,#REF!,#REF!,#REF!,#REF!,#REF!,#REF!))</f>
        <v>0</v>
      </c>
      <c r="BV32" s="452">
        <f>IF($B$1="","",CHOOSE($B$1,IAM!$B$6,#REF!,#REF!,#REF!,#REF!,#REF!,#REF!,#REF!))</f>
        <v>0</v>
      </c>
      <c r="BW32" s="452">
        <f>IF($B$1="","",CHOOSE($B$1,IAM!$B$6,#REF!,#REF!,#REF!,#REF!,#REF!,#REF!,#REF!))</f>
        <v>0</v>
      </c>
      <c r="BX32" s="452">
        <f>IF($B$1="","",CHOOSE($B$1,IAM!$B$6,#REF!,#REF!,#REF!,#REF!,#REF!,#REF!,#REF!))</f>
        <v>0</v>
      </c>
      <c r="BY32" s="452">
        <f>IF($B$1="","",CHOOSE($B$1,IAM!$B$6,#REF!,#REF!,#REF!,#REF!,#REF!,#REF!,#REF!))</f>
        <v>0</v>
      </c>
      <c r="BZ32" s="452">
        <f>IF($B$1="","",CHOOSE($B$1,IAM!$B$6,#REF!,#REF!,#REF!,#REF!,#REF!,#REF!,#REF!))</f>
        <v>0</v>
      </c>
      <c r="CA32" s="452">
        <f>IF($B$1="","",CHOOSE($B$1,IAM!$B$6,#REF!,#REF!,#REF!,#REF!,#REF!,#REF!,#REF!))</f>
        <v>0</v>
      </c>
      <c r="CB32" s="452"/>
      <c r="CC32" s="452"/>
      <c r="CD32" s="452"/>
      <c r="CE32" s="573"/>
      <c r="CF32" s="573"/>
      <c r="CG32" s="573"/>
      <c r="CH32" s="573"/>
      <c r="CI32" s="573"/>
      <c r="CJ32" s="573"/>
      <c r="CK32" s="573"/>
      <c r="CL32" s="573"/>
      <c r="CM32" s="573"/>
      <c r="CN32" s="573"/>
      <c r="CO32" s="573"/>
      <c r="CP32" s="55"/>
      <c r="CQ32" s="55"/>
      <c r="CR32" s="55"/>
      <c r="CS32" s="55"/>
      <c r="CT32" s="55"/>
      <c r="CU32" s="55"/>
      <c r="CV32" s="54"/>
      <c r="CW32" s="54"/>
      <c r="CX32" s="54"/>
      <c r="CY32" s="54" t="s">
        <v>45</v>
      </c>
      <c r="CZ32" s="54"/>
      <c r="DA32" s="54"/>
      <c r="DB32" s="54"/>
      <c r="DC32" s="54"/>
      <c r="DD32" s="54"/>
      <c r="DE32" s="54"/>
      <c r="DF32" s="54"/>
    </row>
    <row r="33" spans="1:110" ht="8.1" customHeight="1" x14ac:dyDescent="0.25">
      <c r="A33" s="55"/>
      <c r="B33" s="450"/>
      <c r="C33" s="450"/>
      <c r="D33" s="450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452"/>
      <c r="R33" s="452"/>
      <c r="S33" s="452">
        <f>IF($B$1="","",CHOOSE($B$1,IAM!$B$12,#REF!,#REF!,#REF!,#REF!,#REF!,#REF!,#REF!))</f>
        <v>0</v>
      </c>
      <c r="T33" s="452">
        <f>IF($B$1="","",CHOOSE($B$1,IAM!$B$12,#REF!,#REF!,#REF!,#REF!,#REF!,#REF!,#REF!))</f>
        <v>0</v>
      </c>
      <c r="U33" s="452">
        <f>IF($B$1="","",CHOOSE($B$1,IAM!$B$12,#REF!,#REF!,#REF!,#REF!,#REF!,#REF!,#REF!))</f>
        <v>0</v>
      </c>
      <c r="V33" s="452">
        <f>IF($B$1="","",CHOOSE($B$1,IAM!$B$12,#REF!,#REF!,#REF!,#REF!,#REF!,#REF!,#REF!))</f>
        <v>0</v>
      </c>
      <c r="W33" s="452">
        <f>IF($B$1="","",CHOOSE($B$1,IAM!$B$12,#REF!,#REF!,#REF!,#REF!,#REF!,#REF!,#REF!))</f>
        <v>0</v>
      </c>
      <c r="X33" s="452">
        <f>IF($B$1="","",CHOOSE($B$1,IAM!$B$12,#REF!,#REF!,#REF!,#REF!,#REF!,#REF!,#REF!))</f>
        <v>0</v>
      </c>
      <c r="Y33" s="452">
        <f>IF($B$1="","",CHOOSE($B$1,IAM!$B$12,#REF!,#REF!,#REF!,#REF!,#REF!,#REF!,#REF!))</f>
        <v>0</v>
      </c>
      <c r="Z33" s="452">
        <f>IF($B$1="","",CHOOSE($B$1,IAM!$B$12,#REF!,#REF!,#REF!,#REF!,#REF!,#REF!,#REF!))</f>
        <v>0</v>
      </c>
      <c r="AA33" s="452">
        <f>IF($B$1="","",CHOOSE($B$1,IAM!$B$12,#REF!,#REF!,#REF!,#REF!,#REF!,#REF!,#REF!))</f>
        <v>0</v>
      </c>
      <c r="AB33" s="452">
        <f>IF($B$1="","",CHOOSE($B$1,IAM!$B$12,#REF!,#REF!,#REF!,#REF!,#REF!,#REF!,#REF!))</f>
        <v>0</v>
      </c>
      <c r="AC33" s="452">
        <f>IF($B$1="","",CHOOSE($B$1,IAM!$B$12,#REF!,#REF!,#REF!,#REF!,#REF!,#REF!,#REF!))</f>
        <v>0</v>
      </c>
      <c r="AD33" s="452">
        <f>IF($B$1="","",CHOOSE($B$1,IAM!$B$12,#REF!,#REF!,#REF!,#REF!,#REF!,#REF!,#REF!))</f>
        <v>0</v>
      </c>
      <c r="AE33" s="452">
        <f>IF($B$1="","",CHOOSE($B$1,IAM!$B$12,#REF!,#REF!,#REF!,#REF!,#REF!,#REF!,#REF!))</f>
        <v>0</v>
      </c>
      <c r="AF33" s="452">
        <f>IF($B$1="","",CHOOSE($B$1,IAM!$B$12,#REF!,#REF!,#REF!,#REF!,#REF!,#REF!,#REF!))</f>
        <v>0</v>
      </c>
      <c r="AG33" s="452">
        <f>IF($B$1="","",CHOOSE($B$1,IAM!$B$12,#REF!,#REF!,#REF!,#REF!,#REF!,#REF!,#REF!))</f>
        <v>0</v>
      </c>
      <c r="AH33" s="452">
        <f>IF($B$1="","",CHOOSE($B$1,IAM!$B$12,#REF!,#REF!,#REF!,#REF!,#REF!,#REF!,#REF!))</f>
        <v>0</v>
      </c>
      <c r="AI33" s="452">
        <f>IF($B$1="","",CHOOSE($B$1,IAM!$B$3,#REF!,#REF!,#REF!,#REF!,#REF!,#REF!,#REF!))</f>
        <v>0</v>
      </c>
      <c r="AJ33" s="452">
        <f>IF($B$1="","",CHOOSE($B$1,IAM!$B$3,#REF!,#REF!,#REF!,#REF!,#REF!,#REF!,#REF!))</f>
        <v>0</v>
      </c>
      <c r="AK33" s="455">
        <f>IF($B$1="","",CHOOSE($B$1,IAM!$B$3,#REF!,#REF!,#REF!,#REF!,#REF!,#REF!,#REF!))</f>
        <v>0</v>
      </c>
      <c r="AL33" s="455">
        <f>IF($B$1="","",CHOOSE($B$1,IAM!$B$3,#REF!,#REF!,#REF!,#REF!,#REF!,#REF!,#REF!))</f>
        <v>0</v>
      </c>
      <c r="AM33" s="455"/>
      <c r="AN33" s="456"/>
      <c r="AO33" s="456"/>
      <c r="AP33" s="456"/>
      <c r="AQ33" s="456"/>
      <c r="AR33" s="456"/>
      <c r="AS33" s="577"/>
      <c r="AT33" s="577"/>
      <c r="AU33" s="577"/>
      <c r="AV33" s="577"/>
      <c r="AW33" s="577"/>
      <c r="AX33" s="577"/>
      <c r="AY33" s="577"/>
      <c r="AZ33" s="577"/>
      <c r="BA33" s="577"/>
      <c r="BB33" s="577"/>
      <c r="BC33" s="577"/>
      <c r="BD33" s="456"/>
      <c r="BE33" s="456"/>
      <c r="BF33" s="456"/>
      <c r="BG33" s="456"/>
      <c r="BH33" s="456"/>
      <c r="BI33" s="455">
        <f>IF($B$1="","",CHOOSE($B$1,IAM!$B$5,#REF!,#REF!,#REF!,#REF!,#REF!,#REF!,#REF!))</f>
        <v>0</v>
      </c>
      <c r="BJ33" s="455">
        <f>IF($B$1="","",CHOOSE($B$1,IAM!$B$5,#REF!,#REF!,#REF!,#REF!,#REF!,#REF!,#REF!))</f>
        <v>0</v>
      </c>
      <c r="BK33" s="455">
        <f>IF($B$1="","",CHOOSE($B$1,IAM!$B$5,#REF!,#REF!,#REF!,#REF!,#REF!,#REF!,#REF!))</f>
        <v>0</v>
      </c>
      <c r="BL33" s="455">
        <f>IF($B$1="","",CHOOSE($B$1,IAM!$B$5,#REF!,#REF!,#REF!,#REF!,#REF!,#REF!,#REF!))</f>
        <v>0</v>
      </c>
      <c r="BM33" s="452">
        <f>IF($B$1="","",CHOOSE($B$1,IAM!$B$6,#REF!,#REF!,#REF!,#REF!,#REF!,#REF!,#REF!))</f>
        <v>0</v>
      </c>
      <c r="BN33" s="452">
        <f>IF($B$1="","",CHOOSE($B$1,IAM!$B$6,#REF!,#REF!,#REF!,#REF!,#REF!,#REF!,#REF!))</f>
        <v>0</v>
      </c>
      <c r="BO33" s="452">
        <f>IF($B$1="","",CHOOSE($B$1,IAM!$B$6,#REF!,#REF!,#REF!,#REF!,#REF!,#REF!,#REF!))</f>
        <v>0</v>
      </c>
      <c r="BP33" s="452">
        <f>IF($B$1="","",CHOOSE($B$1,IAM!$B$6,#REF!,#REF!,#REF!,#REF!,#REF!,#REF!,#REF!))</f>
        <v>0</v>
      </c>
      <c r="BQ33" s="452">
        <f>IF($B$1="","",CHOOSE($B$1,IAM!$B$6,#REF!,#REF!,#REF!,#REF!,#REF!,#REF!,#REF!))</f>
        <v>0</v>
      </c>
      <c r="BR33" s="452">
        <f>IF($B$1="","",CHOOSE($B$1,IAM!$B$6,#REF!,#REF!,#REF!,#REF!,#REF!,#REF!,#REF!))</f>
        <v>0</v>
      </c>
      <c r="BS33" s="452">
        <f>IF($B$1="","",CHOOSE($B$1,IAM!$B$6,#REF!,#REF!,#REF!,#REF!,#REF!,#REF!,#REF!))</f>
        <v>0</v>
      </c>
      <c r="BT33" s="452">
        <f>IF($B$1="","",CHOOSE($B$1,IAM!$B$6,#REF!,#REF!,#REF!,#REF!,#REF!,#REF!,#REF!))</f>
        <v>0</v>
      </c>
      <c r="BU33" s="452">
        <f>IF($B$1="","",CHOOSE($B$1,IAM!$B$6,#REF!,#REF!,#REF!,#REF!,#REF!,#REF!,#REF!))</f>
        <v>0</v>
      </c>
      <c r="BV33" s="452">
        <f>IF($B$1="","",CHOOSE($B$1,IAM!$B$6,#REF!,#REF!,#REF!,#REF!,#REF!,#REF!,#REF!))</f>
        <v>0</v>
      </c>
      <c r="BW33" s="452">
        <f>IF($B$1="","",CHOOSE($B$1,IAM!$B$6,#REF!,#REF!,#REF!,#REF!,#REF!,#REF!,#REF!))</f>
        <v>0</v>
      </c>
      <c r="BX33" s="452">
        <f>IF($B$1="","",CHOOSE($B$1,IAM!$B$6,#REF!,#REF!,#REF!,#REF!,#REF!,#REF!,#REF!))</f>
        <v>0</v>
      </c>
      <c r="BY33" s="452">
        <f>IF($B$1="","",CHOOSE($B$1,IAM!$B$6,#REF!,#REF!,#REF!,#REF!,#REF!,#REF!,#REF!))</f>
        <v>0</v>
      </c>
      <c r="BZ33" s="452">
        <f>IF($B$1="","",CHOOSE($B$1,IAM!$B$6,#REF!,#REF!,#REF!,#REF!,#REF!,#REF!,#REF!))</f>
        <v>0</v>
      </c>
      <c r="CA33" s="452">
        <f>IF($B$1="","",CHOOSE($B$1,IAM!$B$6,#REF!,#REF!,#REF!,#REF!,#REF!,#REF!,#REF!))</f>
        <v>0</v>
      </c>
      <c r="CB33" s="452">
        <f>IF($B$1=1,Demographic!$B$5,IF($B$1=2,Demographic!$D$5,IF($B$1=3,Demographic!$F$5,Demographic!$I$5)))</f>
        <v>0</v>
      </c>
      <c r="CC33" s="452"/>
      <c r="CD33" s="452"/>
      <c r="CE33" s="573"/>
      <c r="CF33" s="573"/>
      <c r="CG33" s="573"/>
      <c r="CH33" s="573"/>
      <c r="CI33" s="573"/>
      <c r="CJ33" s="573"/>
      <c r="CK33" s="573"/>
      <c r="CL33" s="573"/>
      <c r="CM33" s="573"/>
      <c r="CN33" s="573"/>
      <c r="CO33" s="573"/>
      <c r="CP33" s="55"/>
      <c r="CQ33" s="55"/>
      <c r="CR33" s="55"/>
      <c r="CS33" s="55"/>
      <c r="CT33" s="55"/>
      <c r="CU33" s="55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</row>
    <row r="34" spans="1:110" ht="8.1" customHeight="1" x14ac:dyDescent="0.25">
      <c r="A34" s="55"/>
      <c r="B34" s="450"/>
      <c r="C34" s="450"/>
      <c r="D34" s="450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4"/>
      <c r="Q34" s="452"/>
      <c r="R34" s="452"/>
      <c r="S34" s="452">
        <f>IF($B$1="","",CHOOSE($B$1,IAM!$B$12,#REF!,#REF!,#REF!,#REF!,#REF!,#REF!,#REF!))</f>
        <v>0</v>
      </c>
      <c r="T34" s="452">
        <f>IF($B$1="","",CHOOSE($B$1,IAM!$B$12,#REF!,#REF!,#REF!,#REF!,#REF!,#REF!,#REF!))</f>
        <v>0</v>
      </c>
      <c r="U34" s="452">
        <f>IF($B$1="","",CHOOSE($B$1,IAM!$B$12,#REF!,#REF!,#REF!,#REF!,#REF!,#REF!,#REF!))</f>
        <v>0</v>
      </c>
      <c r="V34" s="452">
        <f>IF($B$1="","",CHOOSE($B$1,IAM!$B$12,#REF!,#REF!,#REF!,#REF!,#REF!,#REF!,#REF!))</f>
        <v>0</v>
      </c>
      <c r="W34" s="452">
        <f>IF($B$1="","",CHOOSE($B$1,IAM!$B$12,#REF!,#REF!,#REF!,#REF!,#REF!,#REF!,#REF!))</f>
        <v>0</v>
      </c>
      <c r="X34" s="452">
        <f>IF($B$1="","",CHOOSE($B$1,IAM!$B$12,#REF!,#REF!,#REF!,#REF!,#REF!,#REF!,#REF!))</f>
        <v>0</v>
      </c>
      <c r="Y34" s="452">
        <f>IF($B$1="","",CHOOSE($B$1,IAM!$B$12,#REF!,#REF!,#REF!,#REF!,#REF!,#REF!,#REF!))</f>
        <v>0</v>
      </c>
      <c r="Z34" s="452">
        <f>IF($B$1="","",CHOOSE($B$1,IAM!$B$12,#REF!,#REF!,#REF!,#REF!,#REF!,#REF!,#REF!))</f>
        <v>0</v>
      </c>
      <c r="AA34" s="452">
        <f>IF($B$1="","",CHOOSE($B$1,IAM!$B$12,#REF!,#REF!,#REF!,#REF!,#REF!,#REF!,#REF!))</f>
        <v>0</v>
      </c>
      <c r="AB34" s="452">
        <f>IF($B$1="","",CHOOSE($B$1,IAM!$B$12,#REF!,#REF!,#REF!,#REF!,#REF!,#REF!,#REF!))</f>
        <v>0</v>
      </c>
      <c r="AC34" s="452">
        <f>IF($B$1="","",CHOOSE($B$1,IAM!$B$12,#REF!,#REF!,#REF!,#REF!,#REF!,#REF!,#REF!))</f>
        <v>0</v>
      </c>
      <c r="AD34" s="452">
        <f>IF($B$1="","",CHOOSE($B$1,IAM!$B$12,#REF!,#REF!,#REF!,#REF!,#REF!,#REF!,#REF!))</f>
        <v>0</v>
      </c>
      <c r="AE34" s="452">
        <f>IF($B$1="","",CHOOSE($B$1,IAM!$B$12,#REF!,#REF!,#REF!,#REF!,#REF!,#REF!,#REF!))</f>
        <v>0</v>
      </c>
      <c r="AF34" s="452">
        <f>IF($B$1="","",CHOOSE($B$1,IAM!$B$12,#REF!,#REF!,#REF!,#REF!,#REF!,#REF!,#REF!))</f>
        <v>0</v>
      </c>
      <c r="AG34" s="452">
        <f>IF($B$1="","",CHOOSE($B$1,IAM!$B$12,#REF!,#REF!,#REF!,#REF!,#REF!,#REF!,#REF!))</f>
        <v>0</v>
      </c>
      <c r="AH34" s="452">
        <f>IF($B$1="","",CHOOSE($B$1,IAM!$B$12,#REF!,#REF!,#REF!,#REF!,#REF!,#REF!,#REF!))</f>
        <v>0</v>
      </c>
      <c r="AI34" s="452">
        <f>IF($B$1="","",CHOOSE($B$1,IAM!$B$12,#REF!,#REF!,#REF!,#REF!,#REF!,#REF!,#REF!))</f>
        <v>0</v>
      </c>
      <c r="AJ34" s="452">
        <f>IF($B$1="","",CHOOSE($B$1,IAM!$B$3,#REF!,#REF!,#REF!,#REF!,#REF!,#REF!,#REF!))</f>
        <v>0</v>
      </c>
      <c r="AK34" s="455"/>
      <c r="AL34" s="455"/>
      <c r="AM34" s="455"/>
      <c r="AN34" s="456"/>
      <c r="AO34" s="456"/>
      <c r="AP34" s="456"/>
      <c r="AQ34" s="456"/>
      <c r="AR34" s="456"/>
      <c r="AS34" s="577"/>
      <c r="AT34" s="577"/>
      <c r="AU34" s="577"/>
      <c r="AV34" s="577"/>
      <c r="AW34" s="577"/>
      <c r="AX34" s="577"/>
      <c r="AY34" s="577"/>
      <c r="AZ34" s="577"/>
      <c r="BA34" s="577"/>
      <c r="BB34" s="577"/>
      <c r="BC34" s="577"/>
      <c r="BD34" s="456"/>
      <c r="BE34" s="456"/>
      <c r="BF34" s="456"/>
      <c r="BG34" s="456"/>
      <c r="BH34" s="456"/>
      <c r="BI34" s="455"/>
      <c r="BJ34" s="455"/>
      <c r="BK34" s="455">
        <f>IF($B$1="","",CHOOSE($B$1,IAM!$B$5,#REF!,#REF!,#REF!,#REF!,#REF!,#REF!,#REF!))</f>
        <v>0</v>
      </c>
      <c r="BL34" s="455">
        <f>IF($B$1="","",CHOOSE($B$1,IAM!$B$6,#REF!,#REF!,#REF!,#REF!,#REF!,#REF!,#REF!))</f>
        <v>0</v>
      </c>
      <c r="BM34" s="452">
        <f>IF($B$1="","",CHOOSE($B$1,IAM!$B$6,#REF!,#REF!,#REF!,#REF!,#REF!,#REF!,#REF!))</f>
        <v>0</v>
      </c>
      <c r="BN34" s="452">
        <f>IF($B$1="","",CHOOSE($B$1,IAM!$B$6,#REF!,#REF!,#REF!,#REF!,#REF!,#REF!,#REF!))</f>
        <v>0</v>
      </c>
      <c r="BO34" s="452">
        <f>IF($B$1="","",CHOOSE($B$1,IAM!$B$6,#REF!,#REF!,#REF!,#REF!,#REF!,#REF!,#REF!))</f>
        <v>0</v>
      </c>
      <c r="BP34" s="452">
        <f>IF($B$1="","",CHOOSE($B$1,IAM!$B$6,#REF!,#REF!,#REF!,#REF!,#REF!,#REF!,#REF!))</f>
        <v>0</v>
      </c>
      <c r="BQ34" s="452">
        <f>IF($B$1="","",CHOOSE($B$1,IAM!$B$6,#REF!,#REF!,#REF!,#REF!,#REF!,#REF!,#REF!))</f>
        <v>0</v>
      </c>
      <c r="BR34" s="452">
        <f>IF($B$1="","",CHOOSE($B$1,IAM!$B$6,#REF!,#REF!,#REF!,#REF!,#REF!,#REF!,#REF!))</f>
        <v>0</v>
      </c>
      <c r="BS34" s="452">
        <f>IF($B$1="","",CHOOSE($B$1,IAM!$B$6,#REF!,#REF!,#REF!,#REF!,#REF!,#REF!,#REF!))</f>
        <v>0</v>
      </c>
      <c r="BT34" s="452">
        <f>IF($B$1="","",CHOOSE($B$1,IAM!$B$6,#REF!,#REF!,#REF!,#REF!,#REF!,#REF!,#REF!))</f>
        <v>0</v>
      </c>
      <c r="BU34" s="452">
        <f>IF($B$1="","",CHOOSE($B$1,IAM!$B$6,#REF!,#REF!,#REF!,#REF!,#REF!,#REF!,#REF!))</f>
        <v>0</v>
      </c>
      <c r="BV34" s="452">
        <f>IF($B$1="","",CHOOSE($B$1,IAM!$B$6,#REF!,#REF!,#REF!,#REF!,#REF!,#REF!,#REF!))</f>
        <v>0</v>
      </c>
      <c r="BW34" s="452">
        <f>IF($B$1="","",CHOOSE($B$1,IAM!$B$6,#REF!,#REF!,#REF!,#REF!,#REF!,#REF!,#REF!))</f>
        <v>0</v>
      </c>
      <c r="BX34" s="452">
        <f>IF($B$1="","",CHOOSE($B$1,IAM!$B$6,#REF!,#REF!,#REF!,#REF!,#REF!,#REF!,#REF!))</f>
        <v>0</v>
      </c>
      <c r="BY34" s="452">
        <f>IF($B$1="","",CHOOSE($B$1,IAM!$B$6,#REF!,#REF!,#REF!,#REF!,#REF!,#REF!,#REF!))</f>
        <v>0</v>
      </c>
      <c r="BZ34" s="452">
        <f>IF($B$1="","",CHOOSE($B$1,IAM!$B$6,#REF!,#REF!,#REF!,#REF!,#REF!,#REF!,#REF!))</f>
        <v>0</v>
      </c>
      <c r="CA34" s="452">
        <f>IF($B$1="","",CHOOSE($B$1,IAM!$B$6,#REF!,#REF!,#REF!,#REF!,#REF!,#REF!,#REF!))</f>
        <v>0</v>
      </c>
      <c r="CB34" s="452">
        <f>IF($B$1="","",CHOOSE($B$1,IAM!$B$6,#REF!,#REF!,#REF!,#REF!,#REF!,#REF!,#REF!))</f>
        <v>0</v>
      </c>
      <c r="CC34" s="452"/>
      <c r="CD34" s="452"/>
      <c r="CE34" s="573"/>
      <c r="CF34" s="573"/>
      <c r="CG34" s="573"/>
      <c r="CH34" s="573"/>
      <c r="CI34" s="573"/>
      <c r="CJ34" s="573"/>
      <c r="CK34" s="573"/>
      <c r="CL34" s="573"/>
      <c r="CM34" s="573"/>
      <c r="CN34" s="573"/>
      <c r="CO34" s="573"/>
      <c r="CP34" s="55"/>
      <c r="CQ34" s="55"/>
      <c r="CR34" s="55"/>
      <c r="CS34" s="55"/>
      <c r="CT34" s="55"/>
      <c r="CU34" s="55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</row>
    <row r="35" spans="1:110" ht="8.1" customHeight="1" x14ac:dyDescent="0.25">
      <c r="A35" s="55"/>
      <c r="B35" s="450"/>
      <c r="C35" s="450"/>
      <c r="D35" s="450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452"/>
      <c r="R35" s="452"/>
      <c r="S35" s="452">
        <f>IF($B$1="","",CHOOSE($B$1,IAM!$B$12,#REF!,#REF!,#REF!,#REF!,#REF!,#REF!,#REF!))</f>
        <v>0</v>
      </c>
      <c r="T35" s="452">
        <f>IF($B$1="","",CHOOSE($B$1,IAM!$B$12,#REF!,#REF!,#REF!,#REF!,#REF!,#REF!,#REF!))</f>
        <v>0</v>
      </c>
      <c r="U35" s="452">
        <f>IF($B$1="","",CHOOSE($B$1,IAM!$B$12,#REF!,#REF!,#REF!,#REF!,#REF!,#REF!,#REF!))</f>
        <v>0</v>
      </c>
      <c r="V35" s="452">
        <f>IF($B$1="","",CHOOSE($B$1,IAM!$B$12,#REF!,#REF!,#REF!,#REF!,#REF!,#REF!,#REF!))</f>
        <v>0</v>
      </c>
      <c r="W35" s="452">
        <f>IF($B$1="","",CHOOSE($B$1,IAM!$B$12,#REF!,#REF!,#REF!,#REF!,#REF!,#REF!,#REF!))</f>
        <v>0</v>
      </c>
      <c r="X35" s="452">
        <f>IF($B$1="","",CHOOSE($B$1,IAM!$B$12,#REF!,#REF!,#REF!,#REF!,#REF!,#REF!,#REF!))</f>
        <v>0</v>
      </c>
      <c r="Y35" s="452">
        <f>IF($B$1="","",CHOOSE($B$1,IAM!$B$12,#REF!,#REF!,#REF!,#REF!,#REF!,#REF!,#REF!))</f>
        <v>0</v>
      </c>
      <c r="Z35" s="452">
        <f>IF($B$1="","",CHOOSE($B$1,IAM!$B$12,#REF!,#REF!,#REF!,#REF!,#REF!,#REF!,#REF!))</f>
        <v>0</v>
      </c>
      <c r="AA35" s="452">
        <f>IF($B$1="","",CHOOSE($B$1,IAM!$B$12,#REF!,#REF!,#REF!,#REF!,#REF!,#REF!,#REF!))</f>
        <v>0</v>
      </c>
      <c r="AB35" s="452">
        <f>IF($B$1="","",CHOOSE($B$1,IAM!$B$12,#REF!,#REF!,#REF!,#REF!,#REF!,#REF!,#REF!))</f>
        <v>0</v>
      </c>
      <c r="AC35" s="452">
        <f>IF($B$1="","",CHOOSE($B$1,IAM!$B$12,#REF!,#REF!,#REF!,#REF!,#REF!,#REF!,#REF!))</f>
        <v>0</v>
      </c>
      <c r="AD35" s="452">
        <f>IF($B$1="","",CHOOSE($B$1,IAM!$B$12,#REF!,#REF!,#REF!,#REF!,#REF!,#REF!,#REF!))</f>
        <v>0</v>
      </c>
      <c r="AE35" s="452">
        <f>IF($B$1="","",CHOOSE($B$1,IAM!$B$12,#REF!,#REF!,#REF!,#REF!,#REF!,#REF!,#REF!))</f>
        <v>0</v>
      </c>
      <c r="AF35" s="452">
        <f>IF($B$1="","",CHOOSE($B$1,IAM!$B$12,#REF!,#REF!,#REF!,#REF!,#REF!,#REF!,#REF!))</f>
        <v>0</v>
      </c>
      <c r="AG35" s="452">
        <f>IF($B$1="","",CHOOSE($B$1,IAM!$B$12,#REF!,#REF!,#REF!,#REF!,#REF!,#REF!,#REF!))</f>
        <v>0</v>
      </c>
      <c r="AH35" s="452">
        <f>IF($B$1="","",CHOOSE($B$1,IAM!$B$12,#REF!,#REF!,#REF!,#REF!,#REF!,#REF!,#REF!))</f>
        <v>0</v>
      </c>
      <c r="AI35" s="452">
        <f>IF($B$1="","",CHOOSE($B$1,IAM!$B$12,#REF!,#REF!,#REF!,#REF!,#REF!,#REF!,#REF!))</f>
        <v>0</v>
      </c>
      <c r="AJ35" s="452" t="e">
        <f>IF($B$1=1,Demographic!#REF!,IF($B$1=2,Demographic!#REF!,IF($B$1=3,Demographic!#REF!,Demographic!#REF!)))</f>
        <v>#REF!</v>
      </c>
      <c r="AK35" s="455"/>
      <c r="AL35" s="455"/>
      <c r="AM35" s="455"/>
      <c r="AN35" s="456"/>
      <c r="AO35" s="456"/>
      <c r="AP35" s="456"/>
      <c r="AQ35" s="456"/>
      <c r="AR35" s="456"/>
      <c r="AS35" s="577"/>
      <c r="AT35" s="577"/>
      <c r="AU35" s="577"/>
      <c r="AV35" s="577"/>
      <c r="AW35" s="577"/>
      <c r="AX35" s="577"/>
      <c r="AY35" s="577"/>
      <c r="AZ35" s="577"/>
      <c r="BA35" s="577"/>
      <c r="BB35" s="577"/>
      <c r="BC35" s="577"/>
      <c r="BD35" s="456"/>
      <c r="BE35" s="456"/>
      <c r="BF35" s="456"/>
      <c r="BG35" s="456"/>
      <c r="BH35" s="456"/>
      <c r="BI35" s="455"/>
      <c r="BJ35" s="455"/>
      <c r="BK35" s="455">
        <f>IF($B$1=1,Demographic!$B$5,IF($B$1=2,Demographic!$D$5,IF($B$1=3,Demographic!$F$5,Demographic!$I$5)))</f>
        <v>0</v>
      </c>
      <c r="BL35" s="455">
        <f>IF($B$1="","",CHOOSE($B$1,IAM!$B$6,#REF!,#REF!,#REF!,#REF!,#REF!,#REF!,#REF!))</f>
        <v>0</v>
      </c>
      <c r="BM35" s="452">
        <f>IF($B$1="","",CHOOSE($B$1,IAM!$B$6,#REF!,#REF!,#REF!,#REF!,#REF!,#REF!,#REF!))</f>
        <v>0</v>
      </c>
      <c r="BN35" s="452">
        <f>IF($B$1="","",CHOOSE($B$1,IAM!$B$6,#REF!,#REF!,#REF!,#REF!,#REF!,#REF!,#REF!))</f>
        <v>0</v>
      </c>
      <c r="BO35" s="452">
        <f>IF($B$1="","",CHOOSE($B$1,IAM!$B$6,#REF!,#REF!,#REF!,#REF!,#REF!,#REF!,#REF!))</f>
        <v>0</v>
      </c>
      <c r="BP35" s="452">
        <f>IF($B$1="","",CHOOSE($B$1,IAM!$B$6,#REF!,#REF!,#REF!,#REF!,#REF!,#REF!,#REF!))</f>
        <v>0</v>
      </c>
      <c r="BQ35" s="452">
        <f>IF($B$1="","",CHOOSE($B$1,IAM!$B$6,#REF!,#REF!,#REF!,#REF!,#REF!,#REF!,#REF!))</f>
        <v>0</v>
      </c>
      <c r="BR35" s="452">
        <f>IF($B$1="","",CHOOSE($B$1,IAM!$B$6,#REF!,#REF!,#REF!,#REF!,#REF!,#REF!,#REF!))</f>
        <v>0</v>
      </c>
      <c r="BS35" s="452">
        <f>IF($B$1="","",CHOOSE($B$1,IAM!$B$6,#REF!,#REF!,#REF!,#REF!,#REF!,#REF!,#REF!))</f>
        <v>0</v>
      </c>
      <c r="BT35" s="452">
        <f>IF($B$1="","",CHOOSE($B$1,IAM!$B$6,#REF!,#REF!,#REF!,#REF!,#REF!,#REF!,#REF!))</f>
        <v>0</v>
      </c>
      <c r="BU35" s="452">
        <f>IF($B$1="","",CHOOSE($B$1,IAM!$B$6,#REF!,#REF!,#REF!,#REF!,#REF!,#REF!,#REF!))</f>
        <v>0</v>
      </c>
      <c r="BV35" s="452">
        <f>IF($B$1="","",CHOOSE($B$1,IAM!$B$6,#REF!,#REF!,#REF!,#REF!,#REF!,#REF!,#REF!))</f>
        <v>0</v>
      </c>
      <c r="BW35" s="452">
        <f>IF($B$1="","",CHOOSE($B$1,IAM!$B$6,#REF!,#REF!,#REF!,#REF!,#REF!,#REF!,#REF!))</f>
        <v>0</v>
      </c>
      <c r="BX35" s="452">
        <f>IF($B$1="","",CHOOSE($B$1,IAM!$B$6,#REF!,#REF!,#REF!,#REF!,#REF!,#REF!,#REF!))</f>
        <v>0</v>
      </c>
      <c r="BY35" s="452">
        <f>IF($B$1="","",CHOOSE($B$1,IAM!$B$6,#REF!,#REF!,#REF!,#REF!,#REF!,#REF!,#REF!))</f>
        <v>0</v>
      </c>
      <c r="BZ35" s="452">
        <f>IF($B$1="","",CHOOSE($B$1,IAM!$B$6,#REF!,#REF!,#REF!,#REF!,#REF!,#REF!,#REF!))</f>
        <v>0</v>
      </c>
      <c r="CA35" s="452">
        <f>IF($B$1="","",CHOOSE($B$1,IAM!$B$6,#REF!,#REF!,#REF!,#REF!,#REF!,#REF!,#REF!))</f>
        <v>0</v>
      </c>
      <c r="CB35" s="452">
        <f>IF($B$1="","",CHOOSE($B$1,IAM!$B$6,#REF!,#REF!,#REF!,#REF!,#REF!,#REF!,#REF!))</f>
        <v>0</v>
      </c>
      <c r="CC35" s="452"/>
      <c r="CD35" s="452"/>
      <c r="CE35" s="573"/>
      <c r="CF35" s="573"/>
      <c r="CG35" s="573"/>
      <c r="CH35" s="573"/>
      <c r="CI35" s="573"/>
      <c r="CJ35" s="573"/>
      <c r="CK35" s="573"/>
      <c r="CL35" s="573"/>
      <c r="CM35" s="573"/>
      <c r="CN35" s="573"/>
      <c r="CO35" s="573"/>
      <c r="CP35" s="55"/>
      <c r="CQ35" s="55"/>
      <c r="CR35" s="55"/>
      <c r="CS35" s="55"/>
      <c r="CT35" s="55"/>
      <c r="CU35" s="55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</row>
    <row r="36" spans="1:110" ht="8.1" customHeight="1" x14ac:dyDescent="0.25">
      <c r="A36" s="55"/>
      <c r="B36" s="450"/>
      <c r="C36" s="450"/>
      <c r="D36" s="450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452"/>
      <c r="R36" s="452"/>
      <c r="S36" s="452">
        <f>IF($B$1="","",CHOOSE($B$1,IAM!$B$12,#REF!,#REF!,#REF!,#REF!,#REF!,#REF!,#REF!))</f>
        <v>0</v>
      </c>
      <c r="T36" s="452">
        <f>IF($B$1="","",CHOOSE($B$1,IAM!$B$12,#REF!,#REF!,#REF!,#REF!,#REF!,#REF!,#REF!))</f>
        <v>0</v>
      </c>
      <c r="U36" s="452">
        <f>IF($B$1="","",CHOOSE($B$1,IAM!$B$12,#REF!,#REF!,#REF!,#REF!,#REF!,#REF!,#REF!))</f>
        <v>0</v>
      </c>
      <c r="V36" s="452">
        <f>IF($B$1="","",CHOOSE($B$1,IAM!$B$12,#REF!,#REF!,#REF!,#REF!,#REF!,#REF!,#REF!))</f>
        <v>0</v>
      </c>
      <c r="W36" s="452">
        <f>IF($B$1="","",CHOOSE($B$1,IAM!$B$12,#REF!,#REF!,#REF!,#REF!,#REF!,#REF!,#REF!))</f>
        <v>0</v>
      </c>
      <c r="X36" s="452">
        <f>IF($B$1="","",CHOOSE($B$1,IAM!$B$12,#REF!,#REF!,#REF!,#REF!,#REF!,#REF!,#REF!))</f>
        <v>0</v>
      </c>
      <c r="Y36" s="452">
        <f>IF($B$1="","",CHOOSE($B$1,IAM!$B$12,#REF!,#REF!,#REF!,#REF!,#REF!,#REF!,#REF!))</f>
        <v>0</v>
      </c>
      <c r="Z36" s="452">
        <f>IF($B$1="","",CHOOSE($B$1,IAM!$B$12,#REF!,#REF!,#REF!,#REF!,#REF!,#REF!,#REF!))</f>
        <v>0</v>
      </c>
      <c r="AA36" s="452">
        <f>IF($B$1="","",CHOOSE($B$1,IAM!$B$12,#REF!,#REF!,#REF!,#REF!,#REF!,#REF!,#REF!))</f>
        <v>0</v>
      </c>
      <c r="AB36" s="452">
        <f>IF($B$1="","",CHOOSE($B$1,IAM!$B$12,#REF!,#REF!,#REF!,#REF!,#REF!,#REF!,#REF!))</f>
        <v>0</v>
      </c>
      <c r="AC36" s="452">
        <f>IF($B$1="","",CHOOSE($B$1,IAM!$B$12,#REF!,#REF!,#REF!,#REF!,#REF!,#REF!,#REF!))</f>
        <v>0</v>
      </c>
      <c r="AD36" s="452">
        <f>IF($B$1="","",CHOOSE($B$1,IAM!$B$12,#REF!,#REF!,#REF!,#REF!,#REF!,#REF!,#REF!))</f>
        <v>0</v>
      </c>
      <c r="AE36" s="452">
        <f>IF($B$1="","",CHOOSE($B$1,IAM!$B$12,#REF!,#REF!,#REF!,#REF!,#REF!,#REF!,#REF!))</f>
        <v>0</v>
      </c>
      <c r="AF36" s="452">
        <f>IF($B$1="","",CHOOSE($B$1,IAM!$B$12,#REF!,#REF!,#REF!,#REF!,#REF!,#REF!,#REF!))</f>
        <v>0</v>
      </c>
      <c r="AG36" s="452">
        <f>IF($B$1="","",CHOOSE($B$1,IAM!$B$12,#REF!,#REF!,#REF!,#REF!,#REF!,#REF!,#REF!))</f>
        <v>0</v>
      </c>
      <c r="AH36" s="452">
        <f>IF($B$1="","",CHOOSE($B$1,IAM!$B$12,#REF!,#REF!,#REF!,#REF!,#REF!,#REF!,#REF!))</f>
        <v>0</v>
      </c>
      <c r="AI36" s="452">
        <f>IF($B$1="","",CHOOSE($B$1,IAM!$B$12,#REF!,#REF!,#REF!,#REF!,#REF!,#REF!,#REF!))</f>
        <v>0</v>
      </c>
      <c r="AJ36" s="452">
        <f>IF($B$1="","",CHOOSE($B$1,IAM!$B$12,#REF!,#REF!,#REF!,#REF!,#REF!,#REF!,#REF!))</f>
        <v>0</v>
      </c>
      <c r="AK36" s="455"/>
      <c r="AL36" s="455"/>
      <c r="AM36" s="455"/>
      <c r="AN36" s="456"/>
      <c r="AO36" s="456"/>
      <c r="AP36" s="456"/>
      <c r="AQ36" s="456"/>
      <c r="AR36" s="456"/>
      <c r="AS36" s="577"/>
      <c r="AT36" s="577"/>
      <c r="AU36" s="577"/>
      <c r="AV36" s="577"/>
      <c r="AW36" s="577"/>
      <c r="AX36" s="577"/>
      <c r="AY36" s="577"/>
      <c r="AZ36" s="577"/>
      <c r="BA36" s="577"/>
      <c r="BB36" s="577"/>
      <c r="BC36" s="577"/>
      <c r="BD36" s="456"/>
      <c r="BE36" s="456"/>
      <c r="BF36" s="456"/>
      <c r="BG36" s="456"/>
      <c r="BH36" s="456"/>
      <c r="BI36" s="455"/>
      <c r="BJ36" s="455"/>
      <c r="BK36" s="455"/>
      <c r="BL36" s="455"/>
      <c r="BM36" s="452">
        <f>IF($B$1="","",CHOOSE($B$1,IAM!$B$6,#REF!,#REF!,#REF!,#REF!,#REF!,#REF!,#REF!))</f>
        <v>0</v>
      </c>
      <c r="BN36" s="452">
        <f>IF($B$1="","",CHOOSE($B$1,IAM!$B$6,#REF!,#REF!,#REF!,#REF!,#REF!,#REF!,#REF!))</f>
        <v>0</v>
      </c>
      <c r="BO36" s="452">
        <f>IF($B$1="","",CHOOSE($B$1,IAM!$B$6,#REF!,#REF!,#REF!,#REF!,#REF!,#REF!,#REF!))</f>
        <v>0</v>
      </c>
      <c r="BP36" s="452">
        <f>IF($B$1="","",CHOOSE($B$1,IAM!$B$6,#REF!,#REF!,#REF!,#REF!,#REF!,#REF!,#REF!))</f>
        <v>0</v>
      </c>
      <c r="BQ36" s="452">
        <f>IF($B$1="","",CHOOSE($B$1,IAM!$B$6,#REF!,#REF!,#REF!,#REF!,#REF!,#REF!,#REF!))</f>
        <v>0</v>
      </c>
      <c r="BR36" s="452">
        <f>IF($B$1="","",CHOOSE($B$1,IAM!$B$6,#REF!,#REF!,#REF!,#REF!,#REF!,#REF!,#REF!))</f>
        <v>0</v>
      </c>
      <c r="BS36" s="452">
        <f>IF($B$1="","",CHOOSE($B$1,IAM!$B$6,#REF!,#REF!,#REF!,#REF!,#REF!,#REF!,#REF!))</f>
        <v>0</v>
      </c>
      <c r="BT36" s="452">
        <f>IF($B$1="","",CHOOSE($B$1,IAM!$B$6,#REF!,#REF!,#REF!,#REF!,#REF!,#REF!,#REF!))</f>
        <v>0</v>
      </c>
      <c r="BU36" s="452">
        <f>IF($B$1="","",CHOOSE($B$1,IAM!$B$6,#REF!,#REF!,#REF!,#REF!,#REF!,#REF!,#REF!))</f>
        <v>0</v>
      </c>
      <c r="BV36" s="452">
        <f>IF($B$1="","",CHOOSE($B$1,IAM!$B$6,#REF!,#REF!,#REF!,#REF!,#REF!,#REF!,#REF!))</f>
        <v>0</v>
      </c>
      <c r="BW36" s="452">
        <f>IF($B$1="","",CHOOSE($B$1,IAM!$B$6,#REF!,#REF!,#REF!,#REF!,#REF!,#REF!,#REF!))</f>
        <v>0</v>
      </c>
      <c r="BX36" s="452">
        <f>IF($B$1="","",CHOOSE($B$1,IAM!$B$6,#REF!,#REF!,#REF!,#REF!,#REF!,#REF!,#REF!))</f>
        <v>0</v>
      </c>
      <c r="BY36" s="452">
        <f>IF($B$1="","",CHOOSE($B$1,IAM!$B$6,#REF!,#REF!,#REF!,#REF!,#REF!,#REF!,#REF!))</f>
        <v>0</v>
      </c>
      <c r="BZ36" s="452">
        <f>IF($B$1="","",CHOOSE($B$1,IAM!$B$6,#REF!,#REF!,#REF!,#REF!,#REF!,#REF!,#REF!))</f>
        <v>0</v>
      </c>
      <c r="CA36" s="452">
        <f>IF($B$1="","",CHOOSE($B$1,IAM!$B$6,#REF!,#REF!,#REF!,#REF!,#REF!,#REF!,#REF!))</f>
        <v>0</v>
      </c>
      <c r="CB36" s="452">
        <f>IF($B$1="","",CHOOSE($B$1,IAM!$B$6,#REF!,#REF!,#REF!,#REF!,#REF!,#REF!,#REF!))</f>
        <v>0</v>
      </c>
      <c r="CC36" s="452">
        <f>IF($B$1=1,Demographic!$B$5,IF($B$1=2,Demographic!$D$5,IF($B$1=3,Demographic!$F$5,Demographic!$I$5)))</f>
        <v>0</v>
      </c>
      <c r="CD36" s="452"/>
      <c r="CE36" s="573"/>
      <c r="CF36" s="573"/>
      <c r="CG36" s="573"/>
      <c r="CH36" s="573"/>
      <c r="CI36" s="573"/>
      <c r="CJ36" s="573"/>
      <c r="CK36" s="573"/>
      <c r="CL36" s="573"/>
      <c r="CM36" s="573"/>
      <c r="CN36" s="573"/>
      <c r="CO36" s="573"/>
      <c r="CP36" s="55"/>
      <c r="CQ36" s="55"/>
      <c r="CR36" s="55"/>
      <c r="CS36" s="55"/>
      <c r="CT36" s="55"/>
      <c r="CU36" s="55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</row>
    <row r="37" spans="1:110" ht="8.1" customHeight="1" x14ac:dyDescent="0.25">
      <c r="A37" s="55"/>
      <c r="B37" s="450"/>
      <c r="C37" s="450"/>
      <c r="D37" s="450"/>
      <c r="E37" s="574"/>
      <c r="F37" s="574"/>
      <c r="G37" s="574"/>
      <c r="H37" s="574"/>
      <c r="I37" s="574"/>
      <c r="J37" s="574"/>
      <c r="K37" s="574"/>
      <c r="L37" s="574"/>
      <c r="M37" s="574"/>
      <c r="N37" s="574"/>
      <c r="O37" s="574"/>
      <c r="P37" s="574"/>
      <c r="Q37" s="452"/>
      <c r="R37" s="452"/>
      <c r="S37" s="452">
        <f>IF($B$1="","",CHOOSE($B$1,IAM!$B$12,#REF!,#REF!,#REF!,#REF!,#REF!,#REF!,#REF!))</f>
        <v>0</v>
      </c>
      <c r="T37" s="452">
        <f>IF($B$1="","",CHOOSE($B$1,IAM!$B$12,#REF!,#REF!,#REF!,#REF!,#REF!,#REF!,#REF!))</f>
        <v>0</v>
      </c>
      <c r="U37" s="452">
        <f>IF($B$1="","",CHOOSE($B$1,IAM!$B$12,#REF!,#REF!,#REF!,#REF!,#REF!,#REF!,#REF!))</f>
        <v>0</v>
      </c>
      <c r="V37" s="452">
        <f>IF($B$1="","",CHOOSE($B$1,IAM!$B$12,#REF!,#REF!,#REF!,#REF!,#REF!,#REF!,#REF!))</f>
        <v>0</v>
      </c>
      <c r="W37" s="452">
        <f>IF($B$1="","",CHOOSE($B$1,IAM!$B$12,#REF!,#REF!,#REF!,#REF!,#REF!,#REF!,#REF!))</f>
        <v>0</v>
      </c>
      <c r="X37" s="452">
        <f>IF($B$1="","",CHOOSE($B$1,IAM!$B$12,#REF!,#REF!,#REF!,#REF!,#REF!,#REF!,#REF!))</f>
        <v>0</v>
      </c>
      <c r="Y37" s="452">
        <f>IF($B$1="","",CHOOSE($B$1,IAM!$B$12,#REF!,#REF!,#REF!,#REF!,#REF!,#REF!,#REF!))</f>
        <v>0</v>
      </c>
      <c r="Z37" s="452">
        <f>IF($B$1="","",CHOOSE($B$1,IAM!$B$12,#REF!,#REF!,#REF!,#REF!,#REF!,#REF!,#REF!))</f>
        <v>0</v>
      </c>
      <c r="AA37" s="452">
        <f>IF($B$1="","",CHOOSE($B$1,IAM!$B$12,#REF!,#REF!,#REF!,#REF!,#REF!,#REF!,#REF!))</f>
        <v>0</v>
      </c>
      <c r="AB37" s="452">
        <f>IF($B$1="","",CHOOSE($B$1,IAM!$B$12,#REF!,#REF!,#REF!,#REF!,#REF!,#REF!,#REF!))</f>
        <v>0</v>
      </c>
      <c r="AC37" s="452">
        <f>IF($B$1="","",CHOOSE($B$1,IAM!$B$12,#REF!,#REF!,#REF!,#REF!,#REF!,#REF!,#REF!))</f>
        <v>0</v>
      </c>
      <c r="AD37" s="452">
        <f>IF($B$1="","",CHOOSE($B$1,IAM!$B$12,#REF!,#REF!,#REF!,#REF!,#REF!,#REF!,#REF!))</f>
        <v>0</v>
      </c>
      <c r="AE37" s="452">
        <f>IF($B$1="","",CHOOSE($B$1,IAM!$B$12,#REF!,#REF!,#REF!,#REF!,#REF!,#REF!,#REF!))</f>
        <v>0</v>
      </c>
      <c r="AF37" s="452">
        <f>IF($B$1="","",CHOOSE($B$1,IAM!$B$12,#REF!,#REF!,#REF!,#REF!,#REF!,#REF!,#REF!))</f>
        <v>0</v>
      </c>
      <c r="AG37" s="452">
        <f>IF($B$1="","",CHOOSE($B$1,IAM!$B$12,#REF!,#REF!,#REF!,#REF!,#REF!,#REF!,#REF!))</f>
        <v>0</v>
      </c>
      <c r="AH37" s="452">
        <f>IF($B$1="","",CHOOSE($B$1,IAM!$B$12,#REF!,#REF!,#REF!,#REF!,#REF!,#REF!,#REF!))</f>
        <v>0</v>
      </c>
      <c r="AI37" s="452">
        <f>IF($B$1="","",CHOOSE($B$1,IAM!$B$12,#REF!,#REF!,#REF!,#REF!,#REF!,#REF!,#REF!))</f>
        <v>0</v>
      </c>
      <c r="AJ37" s="452"/>
      <c r="AK37" s="455"/>
      <c r="AL37" s="455"/>
      <c r="AM37" s="455"/>
      <c r="AN37" s="456"/>
      <c r="AO37" s="456"/>
      <c r="AP37" s="456"/>
      <c r="AQ37" s="456"/>
      <c r="AR37" s="456"/>
      <c r="AS37" s="577"/>
      <c r="AT37" s="577"/>
      <c r="AU37" s="577"/>
      <c r="AV37" s="577"/>
      <c r="AW37" s="577"/>
      <c r="AX37" s="577"/>
      <c r="AY37" s="577"/>
      <c r="AZ37" s="577"/>
      <c r="BA37" s="577"/>
      <c r="BB37" s="577"/>
      <c r="BC37" s="577"/>
      <c r="BD37" s="456"/>
      <c r="BE37" s="456"/>
      <c r="BF37" s="456"/>
      <c r="BG37" s="456"/>
      <c r="BH37" s="456"/>
      <c r="BI37" s="455"/>
      <c r="BJ37" s="455"/>
      <c r="BK37" s="455"/>
      <c r="BL37" s="455"/>
      <c r="BM37" s="452">
        <f>IF($B$1="","",CHOOSE($B$1,IAM!$B$6,#REF!,#REF!,#REF!,#REF!,#REF!,#REF!,#REF!))</f>
        <v>0</v>
      </c>
      <c r="BN37" s="452">
        <f>IF($B$1="","",CHOOSE($B$1,IAM!$B$6,#REF!,#REF!,#REF!,#REF!,#REF!,#REF!,#REF!))</f>
        <v>0</v>
      </c>
      <c r="BO37" s="452">
        <f>IF($B$1="","",CHOOSE($B$1,IAM!$B$6,#REF!,#REF!,#REF!,#REF!,#REF!,#REF!,#REF!))</f>
        <v>0</v>
      </c>
      <c r="BP37" s="452">
        <f>IF($B$1="","",CHOOSE($B$1,IAM!$B$6,#REF!,#REF!,#REF!,#REF!,#REF!,#REF!,#REF!))</f>
        <v>0</v>
      </c>
      <c r="BQ37" s="452">
        <f>IF($B$1="","",CHOOSE($B$1,IAM!$B$6,#REF!,#REF!,#REF!,#REF!,#REF!,#REF!,#REF!))</f>
        <v>0</v>
      </c>
      <c r="BR37" s="452">
        <f>IF($B$1="","",CHOOSE($B$1,IAM!$B$6,#REF!,#REF!,#REF!,#REF!,#REF!,#REF!,#REF!))</f>
        <v>0</v>
      </c>
      <c r="BS37" s="452">
        <f>IF($B$1="","",CHOOSE($B$1,IAM!$B$6,#REF!,#REF!,#REF!,#REF!,#REF!,#REF!,#REF!))</f>
        <v>0</v>
      </c>
      <c r="BT37" s="452">
        <f>IF($B$1="","",CHOOSE($B$1,IAM!$B$6,#REF!,#REF!,#REF!,#REF!,#REF!,#REF!,#REF!))</f>
        <v>0</v>
      </c>
      <c r="BU37" s="452">
        <f>IF($B$1="","",CHOOSE($B$1,IAM!$B$6,#REF!,#REF!,#REF!,#REF!,#REF!,#REF!,#REF!))</f>
        <v>0</v>
      </c>
      <c r="BV37" s="452">
        <f>IF($B$1="","",CHOOSE($B$1,IAM!$B$6,#REF!,#REF!,#REF!,#REF!,#REF!,#REF!,#REF!))</f>
        <v>0</v>
      </c>
      <c r="BW37" s="452">
        <f>IF($B$1="","",CHOOSE($B$1,IAM!$B$6,#REF!,#REF!,#REF!,#REF!,#REF!,#REF!,#REF!))</f>
        <v>0</v>
      </c>
      <c r="BX37" s="452">
        <f>IF($B$1="","",CHOOSE($B$1,IAM!$B$6,#REF!,#REF!,#REF!,#REF!,#REF!,#REF!,#REF!))</f>
        <v>0</v>
      </c>
      <c r="BY37" s="452">
        <f>IF($B$1="","",CHOOSE($B$1,IAM!$B$6,#REF!,#REF!,#REF!,#REF!,#REF!,#REF!,#REF!))</f>
        <v>0</v>
      </c>
      <c r="BZ37" s="452">
        <f>IF($B$1="","",CHOOSE($B$1,IAM!$B$6,#REF!,#REF!,#REF!,#REF!,#REF!,#REF!,#REF!))</f>
        <v>0</v>
      </c>
      <c r="CA37" s="452">
        <f>IF($B$1="","",CHOOSE($B$1,IAM!$B$6,#REF!,#REF!,#REF!,#REF!,#REF!,#REF!,#REF!))</f>
        <v>0</v>
      </c>
      <c r="CB37" s="452">
        <f>IF($B$1="","",CHOOSE($B$1,IAM!$B$6,#REF!,#REF!,#REF!,#REF!,#REF!,#REF!,#REF!))</f>
        <v>0</v>
      </c>
      <c r="CC37" s="452">
        <f>IF($B$1=1,Demographic!$B$5,IF($B$1=2,Demographic!$D$5,IF($B$1=3,Demographic!$F$5,Demographic!$I$5)))</f>
        <v>0</v>
      </c>
      <c r="CD37" s="452"/>
      <c r="CE37" s="573"/>
      <c r="CF37" s="573"/>
      <c r="CG37" s="573"/>
      <c r="CH37" s="573"/>
      <c r="CI37" s="573"/>
      <c r="CJ37" s="573"/>
      <c r="CK37" s="573"/>
      <c r="CL37" s="573"/>
      <c r="CM37" s="573"/>
      <c r="CN37" s="573"/>
      <c r="CO37" s="573"/>
      <c r="CP37" s="55"/>
      <c r="CQ37" s="55"/>
      <c r="CR37" s="55"/>
      <c r="CS37" s="55"/>
      <c r="CT37" s="55"/>
      <c r="CU37" s="55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</row>
    <row r="38" spans="1:110" ht="8.1" customHeight="1" x14ac:dyDescent="0.25">
      <c r="A38" s="55"/>
      <c r="B38" s="450"/>
      <c r="C38" s="450"/>
      <c r="D38" s="450"/>
      <c r="E38" s="574"/>
      <c r="F38" s="574"/>
      <c r="G38" s="574"/>
      <c r="H38" s="574"/>
      <c r="I38" s="574"/>
      <c r="J38" s="574"/>
      <c r="K38" s="574"/>
      <c r="L38" s="574"/>
      <c r="M38" s="574"/>
      <c r="N38" s="574"/>
      <c r="O38" s="574"/>
      <c r="P38" s="574"/>
      <c r="Q38" s="452"/>
      <c r="R38" s="452" t="e">
        <f>IF($B$1=1,Demographic!#REF!,IF($B$1=2,Demographic!#REF!,IF($B$1=3,Demographic!#REF!,Demographic!#REF!)))</f>
        <v>#REF!</v>
      </c>
      <c r="S38" s="452">
        <f>IF($B$1="","",CHOOSE($B$1,IAM!$B$12,#REF!,#REF!,#REF!,#REF!,#REF!,#REF!,#REF!))</f>
        <v>0</v>
      </c>
      <c r="T38" s="452">
        <f>IF($B$1="","",CHOOSE($B$1,IAM!$B$12,#REF!,#REF!,#REF!,#REF!,#REF!,#REF!,#REF!))</f>
        <v>0</v>
      </c>
      <c r="U38" s="452">
        <f>IF($B$1="","",CHOOSE($B$1,IAM!$B$12,#REF!,#REF!,#REF!,#REF!,#REF!,#REF!,#REF!))</f>
        <v>0</v>
      </c>
      <c r="V38" s="452">
        <f>IF($B$1="","",CHOOSE($B$1,IAM!$B$12,#REF!,#REF!,#REF!,#REF!,#REF!,#REF!,#REF!))</f>
        <v>0</v>
      </c>
      <c r="W38" s="452">
        <f>IF($B$1="","",CHOOSE($B$1,IAM!$B$12,#REF!,#REF!,#REF!,#REF!,#REF!,#REF!,#REF!))</f>
        <v>0</v>
      </c>
      <c r="X38" s="452">
        <f>IF($B$1="","",CHOOSE($B$1,IAM!$B$12,#REF!,#REF!,#REF!,#REF!,#REF!,#REF!,#REF!))</f>
        <v>0</v>
      </c>
      <c r="Y38" s="452">
        <f>IF($B$1="","",CHOOSE($B$1,IAM!$B$12,#REF!,#REF!,#REF!,#REF!,#REF!,#REF!,#REF!))</f>
        <v>0</v>
      </c>
      <c r="Z38" s="452">
        <f>IF($B$1="","",CHOOSE($B$1,IAM!$B$12,#REF!,#REF!,#REF!,#REF!,#REF!,#REF!,#REF!))</f>
        <v>0</v>
      </c>
      <c r="AA38" s="452">
        <f>IF($B$1="","",CHOOSE($B$1,IAM!$B$12,#REF!,#REF!,#REF!,#REF!,#REF!,#REF!,#REF!))</f>
        <v>0</v>
      </c>
      <c r="AB38" s="452">
        <f>IF($B$1="","",CHOOSE($B$1,IAM!$B$12,#REF!,#REF!,#REF!,#REF!,#REF!,#REF!,#REF!))</f>
        <v>0</v>
      </c>
      <c r="AC38" s="452">
        <f>IF($B$1="","",CHOOSE($B$1,IAM!$B$12,#REF!,#REF!,#REF!,#REF!,#REF!,#REF!,#REF!))</f>
        <v>0</v>
      </c>
      <c r="AD38" s="452">
        <f>IF($B$1="","",CHOOSE($B$1,IAM!$B$12,#REF!,#REF!,#REF!,#REF!,#REF!,#REF!,#REF!))</f>
        <v>0</v>
      </c>
      <c r="AE38" s="452">
        <f>IF($B$1="","",CHOOSE($B$1,IAM!$B$12,#REF!,#REF!,#REF!,#REF!,#REF!,#REF!,#REF!))</f>
        <v>0</v>
      </c>
      <c r="AF38" s="452">
        <f>IF($B$1="","",CHOOSE($B$1,IAM!$B$12,#REF!,#REF!,#REF!,#REF!,#REF!,#REF!,#REF!))</f>
        <v>0</v>
      </c>
      <c r="AG38" s="452">
        <f>IF($B$1="","",CHOOSE($B$1,IAM!$B$12,#REF!,#REF!,#REF!,#REF!,#REF!,#REF!,#REF!))</f>
        <v>0</v>
      </c>
      <c r="AH38" s="452">
        <f>IF($B$1="","",CHOOSE($B$1,IAM!$B$12,#REF!,#REF!,#REF!,#REF!,#REF!,#REF!,#REF!))</f>
        <v>0</v>
      </c>
      <c r="AI38" s="452">
        <f>IF($B$1="","",CHOOSE($B$1,IAM!$B$12,#REF!,#REF!,#REF!,#REF!,#REF!,#REF!,#REF!))</f>
        <v>0</v>
      </c>
      <c r="AJ38" s="452"/>
      <c r="AK38" s="455"/>
      <c r="AL38" s="455"/>
      <c r="AM38" s="455"/>
      <c r="AN38" s="456"/>
      <c r="AO38" s="456"/>
      <c r="AP38" s="456"/>
      <c r="AQ38" s="456"/>
      <c r="AR38" s="456"/>
      <c r="AS38" s="577"/>
      <c r="AT38" s="577"/>
      <c r="AU38" s="577"/>
      <c r="AV38" s="577"/>
      <c r="AW38" s="577"/>
      <c r="AX38" s="577"/>
      <c r="AY38" s="577"/>
      <c r="AZ38" s="577"/>
      <c r="BA38" s="577"/>
      <c r="BB38" s="577"/>
      <c r="BC38" s="577"/>
      <c r="BD38" s="456"/>
      <c r="BE38" s="456"/>
      <c r="BF38" s="456"/>
      <c r="BG38" s="456"/>
      <c r="BH38" s="456"/>
      <c r="BI38" s="455"/>
      <c r="BJ38" s="455"/>
      <c r="BK38" s="455"/>
      <c r="BL38" s="455"/>
      <c r="BM38" s="452">
        <f>IF($B$1="","",CHOOSE($B$1,IAM!$B$6,#REF!,#REF!,#REF!,#REF!,#REF!,#REF!,#REF!))</f>
        <v>0</v>
      </c>
      <c r="BN38" s="452">
        <f>IF($B$1="","",CHOOSE($B$1,IAM!$B$6,#REF!,#REF!,#REF!,#REF!,#REF!,#REF!,#REF!))</f>
        <v>0</v>
      </c>
      <c r="BO38" s="452">
        <f>IF($B$1="","",CHOOSE($B$1,IAM!$B$6,#REF!,#REF!,#REF!,#REF!,#REF!,#REF!,#REF!))</f>
        <v>0</v>
      </c>
      <c r="BP38" s="452">
        <f>IF($B$1="","",CHOOSE($B$1,IAM!$B$6,#REF!,#REF!,#REF!,#REF!,#REF!,#REF!,#REF!))</f>
        <v>0</v>
      </c>
      <c r="BQ38" s="452">
        <f>IF($B$1="","",CHOOSE($B$1,IAM!$B$6,#REF!,#REF!,#REF!,#REF!,#REF!,#REF!,#REF!))</f>
        <v>0</v>
      </c>
      <c r="BR38" s="452">
        <f>IF($B$1="","",CHOOSE($B$1,IAM!$B$6,#REF!,#REF!,#REF!,#REF!,#REF!,#REF!,#REF!))</f>
        <v>0</v>
      </c>
      <c r="BS38" s="452">
        <f>IF($B$1="","",CHOOSE($B$1,IAM!$B$6,#REF!,#REF!,#REF!,#REF!,#REF!,#REF!,#REF!))</f>
        <v>0</v>
      </c>
      <c r="BT38" s="452">
        <f>IF($B$1="","",CHOOSE($B$1,IAM!$B$6,#REF!,#REF!,#REF!,#REF!,#REF!,#REF!,#REF!))</f>
        <v>0</v>
      </c>
      <c r="BU38" s="452">
        <f>IF($B$1="","",CHOOSE($B$1,IAM!$B$6,#REF!,#REF!,#REF!,#REF!,#REF!,#REF!,#REF!))</f>
        <v>0</v>
      </c>
      <c r="BV38" s="452">
        <f>IF($B$1="","",CHOOSE($B$1,IAM!$B$6,#REF!,#REF!,#REF!,#REF!,#REF!,#REF!,#REF!))</f>
        <v>0</v>
      </c>
      <c r="BW38" s="452">
        <f>IF($B$1="","",CHOOSE($B$1,IAM!$B$6,#REF!,#REF!,#REF!,#REF!,#REF!,#REF!,#REF!))</f>
        <v>0</v>
      </c>
      <c r="BX38" s="452">
        <f>IF($B$1="","",CHOOSE($B$1,IAM!$B$6,#REF!,#REF!,#REF!,#REF!,#REF!,#REF!,#REF!))</f>
        <v>0</v>
      </c>
      <c r="BY38" s="452">
        <f>IF($B$1="","",CHOOSE($B$1,IAM!$B$6,#REF!,#REF!,#REF!,#REF!,#REF!,#REF!,#REF!))</f>
        <v>0</v>
      </c>
      <c r="BZ38" s="452">
        <f>IF($B$1="","",CHOOSE($B$1,IAM!$B$6,#REF!,#REF!,#REF!,#REF!,#REF!,#REF!,#REF!))</f>
        <v>0</v>
      </c>
      <c r="CA38" s="452">
        <f>IF($B$1="","",CHOOSE($B$1,IAM!$B$6,#REF!,#REF!,#REF!,#REF!,#REF!,#REF!,#REF!))</f>
        <v>0</v>
      </c>
      <c r="CB38" s="452">
        <f>IF($B$1="","",CHOOSE($B$1,IAM!$B$6,#REF!,#REF!,#REF!,#REF!,#REF!,#REF!,#REF!))</f>
        <v>0</v>
      </c>
      <c r="CC38" s="452">
        <f>IF($B$1="","",CHOOSE($B$1,IAM!$B$6,#REF!,#REF!,#REF!,#REF!,#REF!,#REF!,#REF!))</f>
        <v>0</v>
      </c>
      <c r="CD38" s="452"/>
      <c r="CE38" s="573"/>
      <c r="CF38" s="573"/>
      <c r="CG38" s="573"/>
      <c r="CH38" s="573"/>
      <c r="CI38" s="573"/>
      <c r="CJ38" s="573"/>
      <c r="CK38" s="573"/>
      <c r="CL38" s="573"/>
      <c r="CM38" s="573"/>
      <c r="CN38" s="573"/>
      <c r="CO38" s="573"/>
      <c r="CP38" s="55"/>
      <c r="CQ38" s="55"/>
      <c r="CR38" s="55"/>
      <c r="CS38" s="55"/>
      <c r="CT38" s="55"/>
      <c r="CU38" s="55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</row>
    <row r="39" spans="1:110" ht="8.1" customHeight="1" x14ac:dyDescent="0.25">
      <c r="A39" s="55"/>
      <c r="B39" s="449"/>
      <c r="C39" s="55"/>
      <c r="D39" s="55"/>
      <c r="E39" s="55"/>
      <c r="F39" s="55"/>
      <c r="G39" s="55"/>
      <c r="H39" s="451"/>
      <c r="I39" s="451"/>
      <c r="J39" s="451"/>
      <c r="K39" s="451"/>
      <c r="L39" s="451"/>
      <c r="M39" s="451"/>
      <c r="N39" s="451"/>
      <c r="O39" s="452"/>
      <c r="P39" s="452"/>
      <c r="Q39" s="452"/>
      <c r="R39" s="452" t="e">
        <f>IF($B$1=1,Demographic!#REF!,IF($B$1=2,Demographic!#REF!,IF($B$1=3,Demographic!#REF!,Demographic!#REF!)))</f>
        <v>#REF!</v>
      </c>
      <c r="S39" s="452">
        <f>IF($B$1="","",CHOOSE($B$1,IAM!$B$12,#REF!,#REF!,#REF!,#REF!,#REF!,#REF!,#REF!))</f>
        <v>0</v>
      </c>
      <c r="T39" s="452">
        <f>IF($B$1="","",CHOOSE($B$1,IAM!$B$12,#REF!,#REF!,#REF!,#REF!,#REF!,#REF!,#REF!))</f>
        <v>0</v>
      </c>
      <c r="U39" s="452">
        <f>IF($B$1="","",CHOOSE($B$1,IAM!$B$12,#REF!,#REF!,#REF!,#REF!,#REF!,#REF!,#REF!))</f>
        <v>0</v>
      </c>
      <c r="V39" s="452">
        <f>IF($B$1="","",CHOOSE($B$1,IAM!$B$12,#REF!,#REF!,#REF!,#REF!,#REF!,#REF!,#REF!))</f>
        <v>0</v>
      </c>
      <c r="W39" s="452">
        <f>IF($B$1="","",CHOOSE($B$1,IAM!$B$12,#REF!,#REF!,#REF!,#REF!,#REF!,#REF!,#REF!))</f>
        <v>0</v>
      </c>
      <c r="X39" s="452">
        <f>IF($B$1="","",CHOOSE($B$1,IAM!$B$12,#REF!,#REF!,#REF!,#REF!,#REF!,#REF!,#REF!))</f>
        <v>0</v>
      </c>
      <c r="Y39" s="452">
        <f>IF($B$1="","",CHOOSE($B$1,IAM!$B$12,#REF!,#REF!,#REF!,#REF!,#REF!,#REF!,#REF!))</f>
        <v>0</v>
      </c>
      <c r="Z39" s="452">
        <f>IF($B$1="","",CHOOSE($B$1,IAM!$B$12,#REF!,#REF!,#REF!,#REF!,#REF!,#REF!,#REF!))</f>
        <v>0</v>
      </c>
      <c r="AA39" s="452">
        <f>IF($B$1="","",CHOOSE($B$1,IAM!$B$12,#REF!,#REF!,#REF!,#REF!,#REF!,#REF!,#REF!))</f>
        <v>0</v>
      </c>
      <c r="AB39" s="452">
        <f>IF($B$1="","",CHOOSE($B$1,IAM!$B$12,#REF!,#REF!,#REF!,#REF!,#REF!,#REF!,#REF!))</f>
        <v>0</v>
      </c>
      <c r="AC39" s="452">
        <f>IF($B$1="","",CHOOSE($B$1,IAM!$B$12,#REF!,#REF!,#REF!,#REF!,#REF!,#REF!,#REF!))</f>
        <v>0</v>
      </c>
      <c r="AD39" s="452">
        <f>IF($B$1="","",CHOOSE($B$1,IAM!$B$12,#REF!,#REF!,#REF!,#REF!,#REF!,#REF!,#REF!))</f>
        <v>0</v>
      </c>
      <c r="AE39" s="452">
        <f>IF($B$1="","",CHOOSE($B$1,IAM!$B$12,#REF!,#REF!,#REF!,#REF!,#REF!,#REF!,#REF!))</f>
        <v>0</v>
      </c>
      <c r="AF39" s="452">
        <f>IF($B$1="","",CHOOSE($B$1,IAM!$B$12,#REF!,#REF!,#REF!,#REF!,#REF!,#REF!,#REF!))</f>
        <v>0</v>
      </c>
      <c r="AG39" s="452">
        <f>IF($B$1="","",CHOOSE($B$1,IAM!$B$12,#REF!,#REF!,#REF!,#REF!,#REF!,#REF!,#REF!))</f>
        <v>0</v>
      </c>
      <c r="AH39" s="452">
        <f>IF($B$1="","",CHOOSE($B$1,IAM!$B$12,#REF!,#REF!,#REF!,#REF!,#REF!,#REF!,#REF!))</f>
        <v>0</v>
      </c>
      <c r="AI39" s="452"/>
      <c r="AJ39" s="452"/>
      <c r="AK39" s="455"/>
      <c r="AL39" s="455"/>
      <c r="AM39" s="455"/>
      <c r="AN39" s="456"/>
      <c r="AO39" s="456"/>
      <c r="AP39" s="456"/>
      <c r="AQ39" s="456"/>
      <c r="AR39" s="456"/>
      <c r="AS39" s="577"/>
      <c r="AT39" s="577"/>
      <c r="AU39" s="577"/>
      <c r="AV39" s="577"/>
      <c r="AW39" s="577"/>
      <c r="AX39" s="577"/>
      <c r="AY39" s="577"/>
      <c r="AZ39" s="577"/>
      <c r="BA39" s="577"/>
      <c r="BB39" s="577"/>
      <c r="BC39" s="577"/>
      <c r="BD39" s="456"/>
      <c r="BE39" s="456"/>
      <c r="BF39" s="456"/>
      <c r="BG39" s="456"/>
      <c r="BH39" s="456"/>
      <c r="BI39" s="455"/>
      <c r="BJ39" s="455"/>
      <c r="BK39" s="455"/>
      <c r="BL39" s="455"/>
      <c r="BM39" s="452">
        <f>IF($B$1="","",CHOOSE($B$1,IAM!$B$6,#REF!,#REF!,#REF!,#REF!,#REF!,#REF!,#REF!))</f>
        <v>0</v>
      </c>
      <c r="BN39" s="452">
        <f>IF($B$1="","",CHOOSE($B$1,IAM!$B$6,#REF!,#REF!,#REF!,#REF!,#REF!,#REF!,#REF!))</f>
        <v>0</v>
      </c>
      <c r="BO39" s="452">
        <f>IF($B$1="","",CHOOSE($B$1,IAM!$B$6,#REF!,#REF!,#REF!,#REF!,#REF!,#REF!,#REF!))</f>
        <v>0</v>
      </c>
      <c r="BP39" s="452">
        <f>IF($B$1="","",CHOOSE($B$1,IAM!$B$6,#REF!,#REF!,#REF!,#REF!,#REF!,#REF!,#REF!))</f>
        <v>0</v>
      </c>
      <c r="BQ39" s="452">
        <f>IF($B$1="","",CHOOSE($B$1,IAM!$B$6,#REF!,#REF!,#REF!,#REF!,#REF!,#REF!,#REF!))</f>
        <v>0</v>
      </c>
      <c r="BR39" s="452">
        <f>IF($B$1="","",CHOOSE($B$1,IAM!$B$6,#REF!,#REF!,#REF!,#REF!,#REF!,#REF!,#REF!))</f>
        <v>0</v>
      </c>
      <c r="BS39" s="452">
        <f>IF($B$1="","",CHOOSE($B$1,IAM!$B$6,#REF!,#REF!,#REF!,#REF!,#REF!,#REF!,#REF!))</f>
        <v>0</v>
      </c>
      <c r="BT39" s="452">
        <f>IF($B$1="","",CHOOSE($B$1,IAM!$B$6,#REF!,#REF!,#REF!,#REF!,#REF!,#REF!,#REF!))</f>
        <v>0</v>
      </c>
      <c r="BU39" s="452">
        <f>IF($B$1="","",CHOOSE($B$1,IAM!$B$6,#REF!,#REF!,#REF!,#REF!,#REF!,#REF!,#REF!))</f>
        <v>0</v>
      </c>
      <c r="BV39" s="452">
        <f>IF($B$1="","",CHOOSE($B$1,IAM!$B$6,#REF!,#REF!,#REF!,#REF!,#REF!,#REF!,#REF!))</f>
        <v>0</v>
      </c>
      <c r="BW39" s="452">
        <f>IF($B$1="","",CHOOSE($B$1,IAM!$B$6,#REF!,#REF!,#REF!,#REF!,#REF!,#REF!,#REF!))</f>
        <v>0</v>
      </c>
      <c r="BX39" s="452">
        <f>IF($B$1="","",CHOOSE($B$1,IAM!$B$6,#REF!,#REF!,#REF!,#REF!,#REF!,#REF!,#REF!))</f>
        <v>0</v>
      </c>
      <c r="BY39" s="452">
        <f>IF($B$1="","",CHOOSE($B$1,IAM!$B$6,#REF!,#REF!,#REF!,#REF!,#REF!,#REF!,#REF!))</f>
        <v>0</v>
      </c>
      <c r="BZ39" s="452">
        <f>IF($B$1="","",CHOOSE($B$1,IAM!$B$6,#REF!,#REF!,#REF!,#REF!,#REF!,#REF!,#REF!))</f>
        <v>0</v>
      </c>
      <c r="CA39" s="452">
        <f>IF($B$1="","",CHOOSE($B$1,IAM!$B$6,#REF!,#REF!,#REF!,#REF!,#REF!,#REF!,#REF!))</f>
        <v>0</v>
      </c>
      <c r="CB39" s="452">
        <f>IF($B$1="","",CHOOSE($B$1,IAM!$B$6,#REF!,#REF!,#REF!,#REF!,#REF!,#REF!,#REF!))</f>
        <v>0</v>
      </c>
      <c r="CC39" s="452">
        <f>IF($B$1="","",CHOOSE($B$1,IAM!$B$6,#REF!,#REF!,#REF!,#REF!,#REF!,#REF!,#REF!))</f>
        <v>0</v>
      </c>
      <c r="CD39" s="452" t="e">
        <f>IF($B$1=1,Demographic!#REF!,IF($B$1=2,Demographic!#REF!,IF($B$1=3,Demographic!#REF!,Demographic!#REF!)))</f>
        <v>#REF!</v>
      </c>
      <c r="CE39" s="452"/>
      <c r="CF39" s="451"/>
      <c r="CG39" s="451"/>
      <c r="CH39" s="451"/>
      <c r="CI39" s="451"/>
      <c r="CJ39" s="451"/>
      <c r="CK39" s="451"/>
      <c r="CL39" s="451"/>
      <c r="CM39" s="451"/>
      <c r="CN39" s="451"/>
      <c r="CO39" s="451"/>
      <c r="CP39" s="55"/>
      <c r="CQ39" s="55"/>
      <c r="CR39" s="55"/>
      <c r="CS39" s="55"/>
      <c r="CT39" s="55"/>
      <c r="CU39" s="55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</row>
    <row r="40" spans="1:110" ht="8.1" customHeight="1" x14ac:dyDescent="0.25">
      <c r="A40" s="55"/>
      <c r="B40" s="449"/>
      <c r="C40" s="55"/>
      <c r="D40" s="55"/>
      <c r="E40" s="55"/>
      <c r="F40" s="55"/>
      <c r="G40" s="55"/>
      <c r="H40" s="451"/>
      <c r="I40" s="451"/>
      <c r="J40" s="451"/>
      <c r="K40" s="451"/>
      <c r="L40" s="451"/>
      <c r="M40" s="451"/>
      <c r="N40" s="451"/>
      <c r="O40" s="452"/>
      <c r="P40" s="452"/>
      <c r="Q40" s="452"/>
      <c r="R40" s="452" t="e">
        <f>IF($B$1=1,Demographic!#REF!,IF($B$1=2,Demographic!#REF!,IF($B$1=3,Demographic!#REF!,Demographic!#REF!)))</f>
        <v>#REF!</v>
      </c>
      <c r="S40" s="452">
        <f>IF($B$1="","",CHOOSE($B$1,IAM!$B$12,#REF!,#REF!,#REF!,#REF!,#REF!,#REF!,#REF!))</f>
        <v>0</v>
      </c>
      <c r="T40" s="452">
        <f>IF($B$1="","",CHOOSE($B$1,IAM!$B$12,#REF!,#REF!,#REF!,#REF!,#REF!,#REF!,#REF!))</f>
        <v>0</v>
      </c>
      <c r="U40" s="452">
        <f>IF($B$1="","",CHOOSE($B$1,IAM!$B$12,#REF!,#REF!,#REF!,#REF!,#REF!,#REF!,#REF!))</f>
        <v>0</v>
      </c>
      <c r="V40" s="452">
        <f>IF($B$1="","",CHOOSE($B$1,IAM!$B$12,#REF!,#REF!,#REF!,#REF!,#REF!,#REF!,#REF!))</f>
        <v>0</v>
      </c>
      <c r="W40" s="452">
        <f>IF($B$1="","",CHOOSE($B$1,IAM!$B$12,#REF!,#REF!,#REF!,#REF!,#REF!,#REF!,#REF!))</f>
        <v>0</v>
      </c>
      <c r="X40" s="452">
        <f>IF($B$1="","",CHOOSE($B$1,IAM!$B$12,#REF!,#REF!,#REF!,#REF!,#REF!,#REF!,#REF!))</f>
        <v>0</v>
      </c>
      <c r="Y40" s="452">
        <f>IF($B$1="","",CHOOSE($B$1,IAM!$B$12,#REF!,#REF!,#REF!,#REF!,#REF!,#REF!,#REF!))</f>
        <v>0</v>
      </c>
      <c r="Z40" s="452">
        <f>IF($B$1="","",CHOOSE($B$1,IAM!$B$12,#REF!,#REF!,#REF!,#REF!,#REF!,#REF!,#REF!))</f>
        <v>0</v>
      </c>
      <c r="AA40" s="452">
        <f>IF($B$1="","",CHOOSE($B$1,IAM!$B$12,#REF!,#REF!,#REF!,#REF!,#REF!,#REF!,#REF!))</f>
        <v>0</v>
      </c>
      <c r="AB40" s="452">
        <f>IF($B$1="","",CHOOSE($B$1,IAM!$B$12,#REF!,#REF!,#REF!,#REF!,#REF!,#REF!,#REF!))</f>
        <v>0</v>
      </c>
      <c r="AC40" s="452">
        <f>IF($B$1="","",CHOOSE($B$1,IAM!$B$12,#REF!,#REF!,#REF!,#REF!,#REF!,#REF!,#REF!))</f>
        <v>0</v>
      </c>
      <c r="AD40" s="452">
        <f>IF($B$1="","",CHOOSE($B$1,IAM!$B$12,#REF!,#REF!,#REF!,#REF!,#REF!,#REF!,#REF!))</f>
        <v>0</v>
      </c>
      <c r="AE40" s="452">
        <f>IF($B$1="","",CHOOSE($B$1,IAM!$B$12,#REF!,#REF!,#REF!,#REF!,#REF!,#REF!,#REF!))</f>
        <v>0</v>
      </c>
      <c r="AF40" s="452">
        <f>IF($B$1="","",CHOOSE($B$1,IAM!$B$12,#REF!,#REF!,#REF!,#REF!,#REF!,#REF!,#REF!))</f>
        <v>0</v>
      </c>
      <c r="AG40" s="452">
        <f>IF($B$1="","",CHOOSE($B$1,IAM!$B$12,#REF!,#REF!,#REF!,#REF!,#REF!,#REF!,#REF!))</f>
        <v>0</v>
      </c>
      <c r="AH40" s="452">
        <f>IF($B$1="","",CHOOSE($B$1,IAM!$B$12,#REF!,#REF!,#REF!,#REF!,#REF!,#REF!,#REF!))</f>
        <v>0</v>
      </c>
      <c r="AI40" s="452"/>
      <c r="AJ40" s="452"/>
      <c r="AK40" s="455"/>
      <c r="AL40" s="455"/>
      <c r="AM40" s="455"/>
      <c r="AN40" s="456"/>
      <c r="AO40" s="456"/>
      <c r="AP40" s="456"/>
      <c r="AQ40" s="456"/>
      <c r="AR40" s="456"/>
      <c r="AS40" s="577"/>
      <c r="AT40" s="577"/>
      <c r="AU40" s="577"/>
      <c r="AV40" s="577"/>
      <c r="AW40" s="577"/>
      <c r="AX40" s="577"/>
      <c r="AY40" s="577"/>
      <c r="AZ40" s="577"/>
      <c r="BA40" s="577"/>
      <c r="BB40" s="577"/>
      <c r="BC40" s="577"/>
      <c r="BD40" s="456"/>
      <c r="BE40" s="456"/>
      <c r="BF40" s="456"/>
      <c r="BG40" s="456"/>
      <c r="BH40" s="456"/>
      <c r="BI40" s="455"/>
      <c r="BJ40" s="455"/>
      <c r="BK40" s="455"/>
      <c r="BL40" s="455"/>
      <c r="BM40" s="452"/>
      <c r="BN40" s="452">
        <f>IF($B$1="","",CHOOSE($B$1,IAM!$B$6,#REF!,#REF!,#REF!,#REF!,#REF!,#REF!,#REF!))</f>
        <v>0</v>
      </c>
      <c r="BO40" s="452">
        <f>IF($B$1="","",CHOOSE($B$1,IAM!$B$6,#REF!,#REF!,#REF!,#REF!,#REF!,#REF!,#REF!))</f>
        <v>0</v>
      </c>
      <c r="BP40" s="452">
        <f>IF($B$1="","",CHOOSE($B$1,IAM!$B$6,#REF!,#REF!,#REF!,#REF!,#REF!,#REF!,#REF!))</f>
        <v>0</v>
      </c>
      <c r="BQ40" s="452">
        <f>IF($B$1="","",CHOOSE($B$1,IAM!$B$6,#REF!,#REF!,#REF!,#REF!,#REF!,#REF!,#REF!))</f>
        <v>0</v>
      </c>
      <c r="BR40" s="452">
        <f>IF($B$1="","",CHOOSE($B$1,IAM!$B$6,#REF!,#REF!,#REF!,#REF!,#REF!,#REF!,#REF!))</f>
        <v>0</v>
      </c>
      <c r="BS40" s="452">
        <f>IF($B$1="","",CHOOSE($B$1,IAM!$B$6,#REF!,#REF!,#REF!,#REF!,#REF!,#REF!,#REF!))</f>
        <v>0</v>
      </c>
      <c r="BT40" s="452">
        <f>IF($B$1="","",CHOOSE($B$1,IAM!$B$6,#REF!,#REF!,#REF!,#REF!,#REF!,#REF!,#REF!))</f>
        <v>0</v>
      </c>
      <c r="BU40" s="452">
        <f>IF($B$1="","",CHOOSE($B$1,IAM!$B$6,#REF!,#REF!,#REF!,#REF!,#REF!,#REF!,#REF!))</f>
        <v>0</v>
      </c>
      <c r="BV40" s="452">
        <f>IF($B$1="","",CHOOSE($B$1,IAM!$B$6,#REF!,#REF!,#REF!,#REF!,#REF!,#REF!,#REF!))</f>
        <v>0</v>
      </c>
      <c r="BW40" s="452">
        <f>IF($B$1="","",CHOOSE($B$1,IAM!$B$6,#REF!,#REF!,#REF!,#REF!,#REF!,#REF!,#REF!))</f>
        <v>0</v>
      </c>
      <c r="BX40" s="452">
        <f>IF($B$1="","",CHOOSE($B$1,IAM!$B$6,#REF!,#REF!,#REF!,#REF!,#REF!,#REF!,#REF!))</f>
        <v>0</v>
      </c>
      <c r="BY40" s="452">
        <f>IF($B$1="","",CHOOSE($B$1,IAM!$B$6,#REF!,#REF!,#REF!,#REF!,#REF!,#REF!,#REF!))</f>
        <v>0</v>
      </c>
      <c r="BZ40" s="452">
        <f>IF($B$1="","",CHOOSE($B$1,IAM!$B$6,#REF!,#REF!,#REF!,#REF!,#REF!,#REF!,#REF!))</f>
        <v>0</v>
      </c>
      <c r="CA40" s="452">
        <f>IF($B$1="","",CHOOSE($B$1,IAM!$B$6,#REF!,#REF!,#REF!,#REF!,#REF!,#REF!,#REF!))</f>
        <v>0</v>
      </c>
      <c r="CB40" s="452">
        <f>IF($B$1="","",CHOOSE($B$1,IAM!$B$6,#REF!,#REF!,#REF!,#REF!,#REF!,#REF!,#REF!))</f>
        <v>0</v>
      </c>
      <c r="CC40" s="452">
        <f>IF($B$1="","",CHOOSE($B$1,IAM!$B$6,#REF!,#REF!,#REF!,#REF!,#REF!,#REF!,#REF!))</f>
        <v>0</v>
      </c>
      <c r="CD40" s="452">
        <f>IF($B$1=1,Demographic!$B$5,IF($B$1=2,Demographic!$D$5,IF($B$1=3,Demographic!$F$5,Demographic!$I$5)))</f>
        <v>0</v>
      </c>
      <c r="CE40" s="452"/>
      <c r="CF40" s="451"/>
      <c r="CG40" s="451"/>
      <c r="CH40" s="451"/>
      <c r="CI40" s="451"/>
      <c r="CJ40" s="451"/>
      <c r="CK40" s="451"/>
      <c r="CL40" s="451"/>
      <c r="CM40" s="451"/>
      <c r="CN40" s="451"/>
      <c r="CO40" s="451"/>
      <c r="CP40" s="55"/>
      <c r="CQ40" s="55"/>
      <c r="CR40" s="55"/>
      <c r="CS40" s="55"/>
      <c r="CT40" s="55"/>
      <c r="CU40" s="55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</row>
    <row r="41" spans="1:110" ht="8.1" customHeight="1" x14ac:dyDescent="0.25">
      <c r="A41" s="55"/>
      <c r="B41" s="449"/>
      <c r="C41" s="55"/>
      <c r="D41" s="55"/>
      <c r="E41" s="55"/>
      <c r="F41" s="55"/>
      <c r="G41" s="55"/>
      <c r="H41" s="451"/>
      <c r="I41" s="451"/>
      <c r="J41" s="451"/>
      <c r="K41" s="451"/>
      <c r="L41" s="451"/>
      <c r="M41" s="451"/>
      <c r="N41" s="451"/>
      <c r="O41" s="452"/>
      <c r="P41" s="452"/>
      <c r="Q41" s="452"/>
      <c r="R41" s="452" t="e">
        <f>IF($B$1=1,Demographic!#REF!,IF($B$1=2,Demographic!#REF!,IF($B$1=3,Demographic!#REF!,Demographic!#REF!)))</f>
        <v>#REF!</v>
      </c>
      <c r="S41" s="452">
        <f>IF($B$1="","",CHOOSE($B$1,IAM!$B$12,#REF!,#REF!,#REF!,#REF!,#REF!,#REF!,#REF!))</f>
        <v>0</v>
      </c>
      <c r="T41" s="452">
        <f>IF($B$1="","",CHOOSE($B$1,IAM!$B$12,#REF!,#REF!,#REF!,#REF!,#REF!,#REF!,#REF!))</f>
        <v>0</v>
      </c>
      <c r="U41" s="452">
        <f>IF($B$1="","",CHOOSE($B$1,IAM!$B$12,#REF!,#REF!,#REF!,#REF!,#REF!,#REF!,#REF!))</f>
        <v>0</v>
      </c>
      <c r="V41" s="452">
        <f>IF($B$1="","",CHOOSE($B$1,IAM!$B$12,#REF!,#REF!,#REF!,#REF!,#REF!,#REF!,#REF!))</f>
        <v>0</v>
      </c>
      <c r="W41" s="452">
        <f>IF($B$1="","",CHOOSE($B$1,IAM!$B$12,#REF!,#REF!,#REF!,#REF!,#REF!,#REF!,#REF!))</f>
        <v>0</v>
      </c>
      <c r="X41" s="452">
        <f>IF($B$1="","",CHOOSE($B$1,IAM!$B$12,#REF!,#REF!,#REF!,#REF!,#REF!,#REF!,#REF!))</f>
        <v>0</v>
      </c>
      <c r="Y41" s="452">
        <f>IF($B$1="","",CHOOSE($B$1,IAM!$B$12,#REF!,#REF!,#REF!,#REF!,#REF!,#REF!,#REF!))</f>
        <v>0</v>
      </c>
      <c r="Z41" s="452">
        <f>IF($B$1="","",CHOOSE($B$1,IAM!$B$12,#REF!,#REF!,#REF!,#REF!,#REF!,#REF!,#REF!))</f>
        <v>0</v>
      </c>
      <c r="AA41" s="452">
        <f>IF($B$1="","",CHOOSE($B$1,IAM!$B$12,#REF!,#REF!,#REF!,#REF!,#REF!,#REF!,#REF!))</f>
        <v>0</v>
      </c>
      <c r="AB41" s="452">
        <f>IF($B$1="","",CHOOSE($B$1,IAM!$B$12,#REF!,#REF!,#REF!,#REF!,#REF!,#REF!,#REF!))</f>
        <v>0</v>
      </c>
      <c r="AC41" s="452">
        <f>IF($B$1="","",CHOOSE($B$1,IAM!$B$12,#REF!,#REF!,#REF!,#REF!,#REF!,#REF!,#REF!))</f>
        <v>0</v>
      </c>
      <c r="AD41" s="452">
        <f>IF($B$1="","",CHOOSE($B$1,IAM!$B$12,#REF!,#REF!,#REF!,#REF!,#REF!,#REF!,#REF!))</f>
        <v>0</v>
      </c>
      <c r="AE41" s="452">
        <f>IF($B$1="","",CHOOSE($B$1,IAM!$B$12,#REF!,#REF!,#REF!,#REF!,#REF!,#REF!,#REF!))</f>
        <v>0</v>
      </c>
      <c r="AF41" s="452">
        <f>IF($B$1="","",CHOOSE($B$1,IAM!$B$12,#REF!,#REF!,#REF!,#REF!,#REF!,#REF!,#REF!))</f>
        <v>0</v>
      </c>
      <c r="AG41" s="452">
        <f>IF($B$1="","",CHOOSE($B$1,IAM!$B$12,#REF!,#REF!,#REF!,#REF!,#REF!,#REF!,#REF!))</f>
        <v>0</v>
      </c>
      <c r="AH41" s="452">
        <f>IF($B$1="","",CHOOSE($B$1,IAM!$B$12,#REF!,#REF!,#REF!,#REF!,#REF!,#REF!,#REF!))</f>
        <v>0</v>
      </c>
      <c r="AI41" s="452"/>
      <c r="AJ41" s="452"/>
      <c r="AK41" s="455"/>
      <c r="AL41" s="455"/>
      <c r="AM41" s="455"/>
      <c r="AN41" s="456"/>
      <c r="AO41" s="456"/>
      <c r="AP41" s="456"/>
      <c r="AQ41" s="456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456"/>
      <c r="BC41" s="456"/>
      <c r="BD41" s="456"/>
      <c r="BE41" s="456"/>
      <c r="BF41" s="456"/>
      <c r="BG41" s="456"/>
      <c r="BH41" s="456"/>
      <c r="BI41" s="455"/>
      <c r="BJ41" s="455"/>
      <c r="BK41" s="455"/>
      <c r="BL41" s="455"/>
      <c r="BM41" s="452"/>
      <c r="BN41" s="452">
        <f>IF($B$1="","",CHOOSE($B$1,IAM!$B$6,#REF!,#REF!,#REF!,#REF!,#REF!,#REF!,#REF!))</f>
        <v>0</v>
      </c>
      <c r="BO41" s="452">
        <f>IF($B$1="","",CHOOSE($B$1,IAM!$B$6,#REF!,#REF!,#REF!,#REF!,#REF!,#REF!,#REF!))</f>
        <v>0</v>
      </c>
      <c r="BP41" s="452">
        <f>IF($B$1="","",CHOOSE($B$1,IAM!$B$6,#REF!,#REF!,#REF!,#REF!,#REF!,#REF!,#REF!))</f>
        <v>0</v>
      </c>
      <c r="BQ41" s="452">
        <f>IF($B$1="","",CHOOSE($B$1,IAM!$B$6,#REF!,#REF!,#REF!,#REF!,#REF!,#REF!,#REF!))</f>
        <v>0</v>
      </c>
      <c r="BR41" s="452">
        <f>IF($B$1="","",CHOOSE($B$1,IAM!$B$6,#REF!,#REF!,#REF!,#REF!,#REF!,#REF!,#REF!))</f>
        <v>0</v>
      </c>
      <c r="BS41" s="452">
        <f>IF($B$1="","",CHOOSE($B$1,IAM!$B$6,#REF!,#REF!,#REF!,#REF!,#REF!,#REF!,#REF!))</f>
        <v>0</v>
      </c>
      <c r="BT41" s="452">
        <f>IF($B$1="","",CHOOSE($B$1,IAM!$B$6,#REF!,#REF!,#REF!,#REF!,#REF!,#REF!,#REF!))</f>
        <v>0</v>
      </c>
      <c r="BU41" s="452">
        <f>IF($B$1="","",CHOOSE($B$1,IAM!$B$6,#REF!,#REF!,#REF!,#REF!,#REF!,#REF!,#REF!))</f>
        <v>0</v>
      </c>
      <c r="BV41" s="452">
        <f>IF($B$1="","",CHOOSE($B$1,IAM!$B$6,#REF!,#REF!,#REF!,#REF!,#REF!,#REF!,#REF!))</f>
        <v>0</v>
      </c>
      <c r="BW41" s="452">
        <f>IF($B$1="","",CHOOSE($B$1,IAM!$B$6,#REF!,#REF!,#REF!,#REF!,#REF!,#REF!,#REF!))</f>
        <v>0</v>
      </c>
      <c r="BX41" s="452">
        <f>IF($B$1="","",CHOOSE($B$1,IAM!$B$6,#REF!,#REF!,#REF!,#REF!,#REF!,#REF!,#REF!))</f>
        <v>0</v>
      </c>
      <c r="BY41" s="452">
        <f>IF($B$1="","",CHOOSE($B$1,IAM!$B$6,#REF!,#REF!,#REF!,#REF!,#REF!,#REF!,#REF!))</f>
        <v>0</v>
      </c>
      <c r="BZ41" s="452">
        <f>IF($B$1="","",CHOOSE($B$1,IAM!$B$6,#REF!,#REF!,#REF!,#REF!,#REF!,#REF!,#REF!))</f>
        <v>0</v>
      </c>
      <c r="CA41" s="452">
        <f>IF($B$1="","",CHOOSE($B$1,IAM!$B$6,#REF!,#REF!,#REF!,#REF!,#REF!,#REF!,#REF!))</f>
        <v>0</v>
      </c>
      <c r="CB41" s="452">
        <f>IF($B$1="","",CHOOSE($B$1,IAM!$B$6,#REF!,#REF!,#REF!,#REF!,#REF!,#REF!,#REF!))</f>
        <v>0</v>
      </c>
      <c r="CC41" s="452">
        <f>IF($B$1="","",CHOOSE($B$1,IAM!$B$6,#REF!,#REF!,#REF!,#REF!,#REF!,#REF!,#REF!))</f>
        <v>0</v>
      </c>
      <c r="CD41" s="452">
        <f>IF($B$1=1,Demographic!$B$5,IF($B$1=2,Demographic!$D$5,IF($B$1=3,Demographic!$F$5,Demographic!$I$5)))</f>
        <v>0</v>
      </c>
      <c r="CE41" s="452"/>
      <c r="CF41" s="451"/>
      <c r="CG41" s="451"/>
      <c r="CH41" s="451"/>
      <c r="CI41" s="451"/>
      <c r="CJ41" s="451"/>
      <c r="CK41" s="451"/>
      <c r="CL41" s="451"/>
      <c r="CM41" s="451"/>
      <c r="CN41" s="451"/>
      <c r="CO41" s="451"/>
      <c r="CP41" s="55"/>
      <c r="CQ41" s="55"/>
      <c r="CR41" s="55"/>
      <c r="CS41" s="55"/>
      <c r="CT41" s="55"/>
      <c r="CU41" s="55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</row>
    <row r="42" spans="1:110" ht="8.1" customHeight="1" x14ac:dyDescent="0.25">
      <c r="A42" s="55"/>
      <c r="B42" s="449"/>
      <c r="C42" s="55"/>
      <c r="D42" s="55"/>
      <c r="E42" s="55"/>
      <c r="F42" s="55"/>
      <c r="G42" s="55"/>
      <c r="H42" s="451"/>
      <c r="I42" s="451"/>
      <c r="J42" s="451"/>
      <c r="K42" s="451"/>
      <c r="L42" s="451"/>
      <c r="M42" s="451"/>
      <c r="N42" s="451"/>
      <c r="O42" s="452"/>
      <c r="P42" s="452"/>
      <c r="Q42" s="452"/>
      <c r="R42" s="452" t="e">
        <f>IF($B$1=1,Demographic!#REF!,IF($B$1=2,Demographic!#REF!,IF($B$1=3,Demographic!#REF!,Demographic!#REF!)))</f>
        <v>#REF!</v>
      </c>
      <c r="S42" s="452">
        <f>IF($B$1="","",CHOOSE($B$1,IAM!$B$12,#REF!,#REF!,#REF!,#REF!,#REF!,#REF!,#REF!))</f>
        <v>0</v>
      </c>
      <c r="T42" s="452">
        <f>IF($B$1="","",CHOOSE($B$1,IAM!$B$12,#REF!,#REF!,#REF!,#REF!,#REF!,#REF!,#REF!))</f>
        <v>0</v>
      </c>
      <c r="U42" s="452">
        <f>IF($B$1="","",CHOOSE($B$1,IAM!$B$12,#REF!,#REF!,#REF!,#REF!,#REF!,#REF!,#REF!))</f>
        <v>0</v>
      </c>
      <c r="V42" s="452">
        <f>IF($B$1="","",CHOOSE($B$1,IAM!$B$12,#REF!,#REF!,#REF!,#REF!,#REF!,#REF!,#REF!))</f>
        <v>0</v>
      </c>
      <c r="W42" s="452">
        <f>IF($B$1="","",CHOOSE($B$1,IAM!$B$12,#REF!,#REF!,#REF!,#REF!,#REF!,#REF!,#REF!))</f>
        <v>0</v>
      </c>
      <c r="X42" s="452">
        <f>IF($B$1="","",CHOOSE($B$1,IAM!$B$12,#REF!,#REF!,#REF!,#REF!,#REF!,#REF!,#REF!))</f>
        <v>0</v>
      </c>
      <c r="Y42" s="452">
        <f>IF($B$1="","",CHOOSE($B$1,IAM!$B$12,#REF!,#REF!,#REF!,#REF!,#REF!,#REF!,#REF!))</f>
        <v>0</v>
      </c>
      <c r="Z42" s="452">
        <f>IF($B$1="","",CHOOSE($B$1,IAM!$B$12,#REF!,#REF!,#REF!,#REF!,#REF!,#REF!,#REF!))</f>
        <v>0</v>
      </c>
      <c r="AA42" s="452">
        <f>IF($B$1="","",CHOOSE($B$1,IAM!$B$12,#REF!,#REF!,#REF!,#REF!,#REF!,#REF!,#REF!))</f>
        <v>0</v>
      </c>
      <c r="AB42" s="452">
        <f>IF($B$1="","",CHOOSE($B$1,IAM!$B$12,#REF!,#REF!,#REF!,#REF!,#REF!,#REF!,#REF!))</f>
        <v>0</v>
      </c>
      <c r="AC42" s="452">
        <f>IF($B$1="","",CHOOSE($B$1,IAM!$B$12,#REF!,#REF!,#REF!,#REF!,#REF!,#REF!,#REF!))</f>
        <v>0</v>
      </c>
      <c r="AD42" s="452">
        <f>IF($B$1="","",CHOOSE($B$1,IAM!$B$12,#REF!,#REF!,#REF!,#REF!,#REF!,#REF!,#REF!))</f>
        <v>0</v>
      </c>
      <c r="AE42" s="452">
        <f>IF($B$1="","",CHOOSE($B$1,IAM!$B$12,#REF!,#REF!,#REF!,#REF!,#REF!,#REF!,#REF!))</f>
        <v>0</v>
      </c>
      <c r="AF42" s="452">
        <f>IF($B$1="","",CHOOSE($B$1,IAM!$B$12,#REF!,#REF!,#REF!,#REF!,#REF!,#REF!,#REF!))</f>
        <v>0</v>
      </c>
      <c r="AG42" s="452">
        <f>IF($B$1="","",CHOOSE($B$1,IAM!$B$12,#REF!,#REF!,#REF!,#REF!,#REF!,#REF!,#REF!))</f>
        <v>0</v>
      </c>
      <c r="AH42" s="452"/>
      <c r="AI42" s="452"/>
      <c r="AJ42" s="452"/>
      <c r="AK42" s="577" t="str">
        <f>IF(CA5="","",CHOOSE(MONTH(DA199),DA200,DA201,DA202,DA203,DA204,DA205,DA206,DA207,DA208,DA209,DA210,DA211))</f>
        <v/>
      </c>
      <c r="AL42" s="577"/>
      <c r="AM42" s="577"/>
      <c r="AN42" s="577"/>
      <c r="AO42" s="577"/>
      <c r="AP42" s="577"/>
      <c r="AQ42" s="577"/>
      <c r="AR42" s="577"/>
      <c r="AS42" s="577"/>
      <c r="AT42" s="577"/>
      <c r="AU42" s="577"/>
      <c r="AV42" s="577"/>
      <c r="AW42" s="577"/>
      <c r="AX42" s="577"/>
      <c r="AY42" s="577"/>
      <c r="AZ42" s="577"/>
      <c r="BA42" s="577"/>
      <c r="BB42" s="577"/>
      <c r="BC42" s="577"/>
      <c r="BD42" s="577"/>
      <c r="BE42" s="577"/>
      <c r="BF42" s="577"/>
      <c r="BG42" s="577"/>
      <c r="BH42" s="577"/>
      <c r="BI42" s="577"/>
      <c r="BJ42" s="577"/>
      <c r="BK42" s="577"/>
      <c r="BL42" s="577"/>
      <c r="BM42" s="452"/>
      <c r="BN42" s="452">
        <f>IF($B$1="","",CHOOSE($B$1,IAM!$B$6,#REF!,#REF!,#REF!,#REF!,#REF!,#REF!,#REF!))</f>
        <v>0</v>
      </c>
      <c r="BO42" s="452">
        <f>IF($B$1="","",CHOOSE($B$1,IAM!$B$6,#REF!,#REF!,#REF!,#REF!,#REF!,#REF!,#REF!))</f>
        <v>0</v>
      </c>
      <c r="BP42" s="452">
        <f>IF($B$1="","",CHOOSE($B$1,IAM!$B$6,#REF!,#REF!,#REF!,#REF!,#REF!,#REF!,#REF!))</f>
        <v>0</v>
      </c>
      <c r="BQ42" s="452">
        <f>IF($B$1="","",CHOOSE($B$1,IAM!$B$6,#REF!,#REF!,#REF!,#REF!,#REF!,#REF!,#REF!))</f>
        <v>0</v>
      </c>
      <c r="BR42" s="452">
        <f>IF($B$1="","",CHOOSE($B$1,IAM!$B$6,#REF!,#REF!,#REF!,#REF!,#REF!,#REF!,#REF!))</f>
        <v>0</v>
      </c>
      <c r="BS42" s="452">
        <f>IF($B$1="","",CHOOSE($B$1,IAM!$B$6,#REF!,#REF!,#REF!,#REF!,#REF!,#REF!,#REF!))</f>
        <v>0</v>
      </c>
      <c r="BT42" s="452">
        <f>IF($B$1="","",CHOOSE($B$1,IAM!$B$6,#REF!,#REF!,#REF!,#REF!,#REF!,#REF!,#REF!))</f>
        <v>0</v>
      </c>
      <c r="BU42" s="452">
        <f>IF($B$1="","",CHOOSE($B$1,IAM!$B$6,#REF!,#REF!,#REF!,#REF!,#REF!,#REF!,#REF!))</f>
        <v>0</v>
      </c>
      <c r="BV42" s="452">
        <f>IF($B$1="","",CHOOSE($B$1,IAM!$B$6,#REF!,#REF!,#REF!,#REF!,#REF!,#REF!,#REF!))</f>
        <v>0</v>
      </c>
      <c r="BW42" s="452">
        <f>IF($B$1="","",CHOOSE($B$1,IAM!$B$6,#REF!,#REF!,#REF!,#REF!,#REF!,#REF!,#REF!))</f>
        <v>0</v>
      </c>
      <c r="BX42" s="452">
        <f>IF($B$1="","",CHOOSE($B$1,IAM!$B$6,#REF!,#REF!,#REF!,#REF!,#REF!,#REF!,#REF!))</f>
        <v>0</v>
      </c>
      <c r="BY42" s="452">
        <f>IF($B$1="","",CHOOSE($B$1,IAM!$B$6,#REF!,#REF!,#REF!,#REF!,#REF!,#REF!,#REF!))</f>
        <v>0</v>
      </c>
      <c r="BZ42" s="452">
        <f>IF($B$1="","",CHOOSE($B$1,IAM!$B$6,#REF!,#REF!,#REF!,#REF!,#REF!,#REF!,#REF!))</f>
        <v>0</v>
      </c>
      <c r="CA42" s="452">
        <f>IF($B$1="","",CHOOSE($B$1,IAM!$B$6,#REF!,#REF!,#REF!,#REF!,#REF!,#REF!,#REF!))</f>
        <v>0</v>
      </c>
      <c r="CB42" s="452">
        <f>IF($B$1="","",CHOOSE($B$1,IAM!$B$6,#REF!,#REF!,#REF!,#REF!,#REF!,#REF!,#REF!))</f>
        <v>0</v>
      </c>
      <c r="CC42" s="452">
        <f>IF($B$1="","",CHOOSE($B$1,IAM!$B$6,#REF!,#REF!,#REF!,#REF!,#REF!,#REF!,#REF!))</f>
        <v>0</v>
      </c>
      <c r="CD42" s="452">
        <f>IF($B$1=1,Demographic!$B$5,IF($B$1=2,Demographic!$D$5,IF($B$1=3,Demographic!$F$5,Demographic!$I$5)))</f>
        <v>0</v>
      </c>
      <c r="CE42" s="452"/>
      <c r="CF42" s="451"/>
      <c r="CG42" s="451"/>
      <c r="CH42" s="451"/>
      <c r="CI42" s="451"/>
      <c r="CJ42" s="451"/>
      <c r="CK42" s="451"/>
      <c r="CL42" s="451"/>
      <c r="CM42" s="451"/>
      <c r="CN42" s="451"/>
      <c r="CO42" s="451"/>
      <c r="CP42" s="55"/>
      <c r="CQ42" s="55"/>
      <c r="CR42" s="55"/>
      <c r="CS42" s="55"/>
      <c r="CT42" s="55"/>
      <c r="CU42" s="55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</row>
    <row r="43" spans="1:110" ht="8.1" customHeight="1" x14ac:dyDescent="0.25">
      <c r="A43" s="55"/>
      <c r="B43" s="449"/>
      <c r="C43" s="55"/>
      <c r="D43" s="55"/>
      <c r="E43" s="55"/>
      <c r="F43" s="55"/>
      <c r="G43" s="55"/>
      <c r="H43" s="451"/>
      <c r="I43" s="451"/>
      <c r="J43" s="451"/>
      <c r="K43" s="451"/>
      <c r="L43" s="451"/>
      <c r="M43" s="451"/>
      <c r="N43" s="451"/>
      <c r="O43" s="452"/>
      <c r="P43" s="452"/>
      <c r="Q43" s="452"/>
      <c r="R43" s="452" t="e">
        <f>IF($B$1=1,Demographic!#REF!,IF($B$1=2,Demographic!#REF!,IF($B$1=3,Demographic!#REF!,Demographic!#REF!)))</f>
        <v>#REF!</v>
      </c>
      <c r="S43" s="452">
        <f>IF($B$1="","",CHOOSE($B$1,IAM!$B$12,#REF!,#REF!,#REF!,#REF!,#REF!,#REF!,#REF!))</f>
        <v>0</v>
      </c>
      <c r="T43" s="452">
        <f>IF($B$1="","",CHOOSE($B$1,IAM!$B$12,#REF!,#REF!,#REF!,#REF!,#REF!,#REF!,#REF!))</f>
        <v>0</v>
      </c>
      <c r="U43" s="452">
        <f>IF($B$1="","",CHOOSE($B$1,IAM!$B$12,#REF!,#REF!,#REF!,#REF!,#REF!,#REF!,#REF!))</f>
        <v>0</v>
      </c>
      <c r="V43" s="452">
        <f>IF($B$1="","",CHOOSE($B$1,IAM!$B$12,#REF!,#REF!,#REF!,#REF!,#REF!,#REF!,#REF!))</f>
        <v>0</v>
      </c>
      <c r="W43" s="452">
        <f>IF($B$1="","",CHOOSE($B$1,IAM!$B$12,#REF!,#REF!,#REF!,#REF!,#REF!,#REF!,#REF!))</f>
        <v>0</v>
      </c>
      <c r="X43" s="452">
        <f>IF($B$1="","",CHOOSE($B$1,IAM!$B$12,#REF!,#REF!,#REF!,#REF!,#REF!,#REF!,#REF!))</f>
        <v>0</v>
      </c>
      <c r="Y43" s="452">
        <f>IF($B$1="","",CHOOSE($B$1,IAM!$B$12,#REF!,#REF!,#REF!,#REF!,#REF!,#REF!,#REF!))</f>
        <v>0</v>
      </c>
      <c r="Z43" s="452">
        <f>IF($B$1="","",CHOOSE($B$1,IAM!$B$12,#REF!,#REF!,#REF!,#REF!,#REF!,#REF!,#REF!))</f>
        <v>0</v>
      </c>
      <c r="AA43" s="452">
        <f>IF($B$1="","",CHOOSE($B$1,IAM!$B$12,#REF!,#REF!,#REF!,#REF!,#REF!,#REF!,#REF!))</f>
        <v>0</v>
      </c>
      <c r="AB43" s="452">
        <f>IF($B$1="","",CHOOSE($B$1,IAM!$B$12,#REF!,#REF!,#REF!,#REF!,#REF!,#REF!,#REF!))</f>
        <v>0</v>
      </c>
      <c r="AC43" s="452">
        <f>IF($B$1="","",CHOOSE($B$1,IAM!$B$12,#REF!,#REF!,#REF!,#REF!,#REF!,#REF!,#REF!))</f>
        <v>0</v>
      </c>
      <c r="AD43" s="452">
        <f>IF($B$1="","",CHOOSE($B$1,IAM!$B$12,#REF!,#REF!,#REF!,#REF!,#REF!,#REF!,#REF!))</f>
        <v>0</v>
      </c>
      <c r="AE43" s="452">
        <f>IF($B$1="","",CHOOSE($B$1,IAM!$B$12,#REF!,#REF!,#REF!,#REF!,#REF!,#REF!,#REF!))</f>
        <v>0</v>
      </c>
      <c r="AF43" s="452">
        <f>IF($B$1="","",CHOOSE($B$1,IAM!$B$12,#REF!,#REF!,#REF!,#REF!,#REF!,#REF!,#REF!))</f>
        <v>0</v>
      </c>
      <c r="AG43" s="452">
        <f>IF($B$1="","",CHOOSE($B$1,IAM!$B$12,#REF!,#REF!,#REF!,#REF!,#REF!,#REF!,#REF!))</f>
        <v>0</v>
      </c>
      <c r="AH43" s="452"/>
      <c r="AI43" s="452"/>
      <c r="AJ43" s="452"/>
      <c r="AK43" s="577"/>
      <c r="AL43" s="577"/>
      <c r="AM43" s="577"/>
      <c r="AN43" s="577"/>
      <c r="AO43" s="577"/>
      <c r="AP43" s="577"/>
      <c r="AQ43" s="577"/>
      <c r="AR43" s="577"/>
      <c r="AS43" s="577"/>
      <c r="AT43" s="577"/>
      <c r="AU43" s="577"/>
      <c r="AV43" s="577"/>
      <c r="AW43" s="577"/>
      <c r="AX43" s="577"/>
      <c r="AY43" s="577"/>
      <c r="AZ43" s="577"/>
      <c r="BA43" s="577"/>
      <c r="BB43" s="577"/>
      <c r="BC43" s="577"/>
      <c r="BD43" s="577"/>
      <c r="BE43" s="577"/>
      <c r="BF43" s="577"/>
      <c r="BG43" s="577"/>
      <c r="BH43" s="577"/>
      <c r="BI43" s="577"/>
      <c r="BJ43" s="577"/>
      <c r="BK43" s="577"/>
      <c r="BL43" s="577"/>
      <c r="BM43" s="452"/>
      <c r="BN43" s="452">
        <f>IF($B$1="","",CHOOSE($B$1,IAM!$B$6,#REF!,#REF!,#REF!,#REF!,#REF!,#REF!,#REF!))</f>
        <v>0</v>
      </c>
      <c r="BO43" s="452">
        <f>IF($B$1="","",CHOOSE($B$1,IAM!$B$6,#REF!,#REF!,#REF!,#REF!,#REF!,#REF!,#REF!))</f>
        <v>0</v>
      </c>
      <c r="BP43" s="452">
        <f>IF($B$1="","",CHOOSE($B$1,IAM!$B$6,#REF!,#REF!,#REF!,#REF!,#REF!,#REF!,#REF!))</f>
        <v>0</v>
      </c>
      <c r="BQ43" s="452">
        <f>IF($B$1="","",CHOOSE($B$1,IAM!$B$6,#REF!,#REF!,#REF!,#REF!,#REF!,#REF!,#REF!))</f>
        <v>0</v>
      </c>
      <c r="BR43" s="452">
        <f>IF($B$1="","",CHOOSE($B$1,IAM!$B$6,#REF!,#REF!,#REF!,#REF!,#REF!,#REF!,#REF!))</f>
        <v>0</v>
      </c>
      <c r="BS43" s="452">
        <f>IF($B$1="","",CHOOSE($B$1,IAM!$B$6,#REF!,#REF!,#REF!,#REF!,#REF!,#REF!,#REF!))</f>
        <v>0</v>
      </c>
      <c r="BT43" s="452">
        <f>IF($B$1="","",CHOOSE($B$1,IAM!$B$6,#REF!,#REF!,#REF!,#REF!,#REF!,#REF!,#REF!))</f>
        <v>0</v>
      </c>
      <c r="BU43" s="452">
        <f>IF($B$1="","",CHOOSE($B$1,IAM!$B$6,#REF!,#REF!,#REF!,#REF!,#REF!,#REF!,#REF!))</f>
        <v>0</v>
      </c>
      <c r="BV43" s="452">
        <f>IF($B$1="","",CHOOSE($B$1,IAM!$B$6,#REF!,#REF!,#REF!,#REF!,#REF!,#REF!,#REF!))</f>
        <v>0</v>
      </c>
      <c r="BW43" s="452">
        <f>IF($B$1="","",CHOOSE($B$1,IAM!$B$6,#REF!,#REF!,#REF!,#REF!,#REF!,#REF!,#REF!))</f>
        <v>0</v>
      </c>
      <c r="BX43" s="452">
        <f>IF($B$1="","",CHOOSE($B$1,IAM!$B$6,#REF!,#REF!,#REF!,#REF!,#REF!,#REF!,#REF!))</f>
        <v>0</v>
      </c>
      <c r="BY43" s="452">
        <f>IF($B$1="","",CHOOSE($B$1,IAM!$B$6,#REF!,#REF!,#REF!,#REF!,#REF!,#REF!,#REF!))</f>
        <v>0</v>
      </c>
      <c r="BZ43" s="452">
        <f>IF($B$1="","",CHOOSE($B$1,IAM!$B$6,#REF!,#REF!,#REF!,#REF!,#REF!,#REF!,#REF!))</f>
        <v>0</v>
      </c>
      <c r="CA43" s="452">
        <f>IF($B$1="","",CHOOSE($B$1,IAM!$B$6,#REF!,#REF!,#REF!,#REF!,#REF!,#REF!,#REF!))</f>
        <v>0</v>
      </c>
      <c r="CB43" s="452">
        <f>IF($B$1="","",CHOOSE($B$1,IAM!$B$6,#REF!,#REF!,#REF!,#REF!,#REF!,#REF!,#REF!))</f>
        <v>0</v>
      </c>
      <c r="CC43" s="452">
        <f>IF($B$1="","",CHOOSE($B$1,IAM!$B$6,#REF!,#REF!,#REF!,#REF!,#REF!,#REF!,#REF!))</f>
        <v>0</v>
      </c>
      <c r="CD43" s="452">
        <f>IF($B$1=1,Demographic!$B$5,IF($B$1=2,Demographic!$D$5,IF($B$1=3,Demographic!$F$5,Demographic!$I$5)))</f>
        <v>0</v>
      </c>
      <c r="CE43" s="452"/>
      <c r="CF43" s="451"/>
      <c r="CG43" s="451"/>
      <c r="CH43" s="451"/>
      <c r="CI43" s="451"/>
      <c r="CJ43" s="451"/>
      <c r="CK43" s="451"/>
      <c r="CL43" s="451"/>
      <c r="CM43" s="451"/>
      <c r="CN43" s="451"/>
      <c r="CO43" s="451"/>
      <c r="CP43" s="55"/>
      <c r="CQ43" s="55"/>
      <c r="CR43" s="55"/>
      <c r="CS43" s="55"/>
      <c r="CT43" s="55"/>
      <c r="CU43" s="55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</row>
    <row r="44" spans="1:110" ht="8.1" customHeight="1" x14ac:dyDescent="0.25">
      <c r="A44" s="55"/>
      <c r="B44" s="449"/>
      <c r="C44" s="55"/>
      <c r="D44" s="55"/>
      <c r="E44" s="55"/>
      <c r="F44" s="55"/>
      <c r="G44" s="55"/>
      <c r="H44" s="451"/>
      <c r="I44" s="451"/>
      <c r="J44" s="451"/>
      <c r="K44" s="451"/>
      <c r="L44" s="451"/>
      <c r="M44" s="451"/>
      <c r="N44" s="451"/>
      <c r="O44" s="452"/>
      <c r="P44" s="452"/>
      <c r="Q44" s="452"/>
      <c r="R44" s="452" t="e">
        <f>IF($B$1=1,Demographic!#REF!,IF($B$1=2,Demographic!#REF!,IF($B$1=3,Demographic!#REF!,Demographic!#REF!)))</f>
        <v>#REF!</v>
      </c>
      <c r="S44" s="452">
        <f>IF($B$1="","",CHOOSE($B$1,IAM!$B$12,#REF!,#REF!,#REF!,#REF!,#REF!,#REF!,#REF!))</f>
        <v>0</v>
      </c>
      <c r="T44" s="452">
        <f>IF($B$1="","",CHOOSE($B$1,IAM!$B$12,#REF!,#REF!,#REF!,#REF!,#REF!,#REF!,#REF!))</f>
        <v>0</v>
      </c>
      <c r="U44" s="452">
        <f>IF($B$1="","",CHOOSE($B$1,IAM!$B$12,#REF!,#REF!,#REF!,#REF!,#REF!,#REF!,#REF!))</f>
        <v>0</v>
      </c>
      <c r="V44" s="452">
        <f>IF($B$1="","",CHOOSE($B$1,IAM!$B$12,#REF!,#REF!,#REF!,#REF!,#REF!,#REF!,#REF!))</f>
        <v>0</v>
      </c>
      <c r="W44" s="452">
        <f>IF($B$1="","",CHOOSE($B$1,IAM!$B$12,#REF!,#REF!,#REF!,#REF!,#REF!,#REF!,#REF!))</f>
        <v>0</v>
      </c>
      <c r="X44" s="452">
        <f>IF($B$1="","",CHOOSE($B$1,IAM!$B$12,#REF!,#REF!,#REF!,#REF!,#REF!,#REF!,#REF!))</f>
        <v>0</v>
      </c>
      <c r="Y44" s="452">
        <f>IF($B$1="","",CHOOSE($B$1,IAM!$B$12,#REF!,#REF!,#REF!,#REF!,#REF!,#REF!,#REF!))</f>
        <v>0</v>
      </c>
      <c r="Z44" s="452">
        <f>IF($B$1="","",CHOOSE($B$1,IAM!$B$12,#REF!,#REF!,#REF!,#REF!,#REF!,#REF!,#REF!))</f>
        <v>0</v>
      </c>
      <c r="AA44" s="452">
        <f>IF($B$1="","",CHOOSE($B$1,IAM!$B$12,#REF!,#REF!,#REF!,#REF!,#REF!,#REF!,#REF!))</f>
        <v>0</v>
      </c>
      <c r="AB44" s="452">
        <f>IF($B$1="","",CHOOSE($B$1,IAM!$B$12,#REF!,#REF!,#REF!,#REF!,#REF!,#REF!,#REF!))</f>
        <v>0</v>
      </c>
      <c r="AC44" s="452">
        <f>IF($B$1="","",CHOOSE($B$1,IAM!$B$12,#REF!,#REF!,#REF!,#REF!,#REF!,#REF!,#REF!))</f>
        <v>0</v>
      </c>
      <c r="AD44" s="452">
        <f>IF($B$1="","",CHOOSE($B$1,IAM!$B$12,#REF!,#REF!,#REF!,#REF!,#REF!,#REF!,#REF!))</f>
        <v>0</v>
      </c>
      <c r="AE44" s="452">
        <f>IF($B$1="","",CHOOSE($B$1,IAM!$B$12,#REF!,#REF!,#REF!,#REF!,#REF!,#REF!,#REF!))</f>
        <v>0</v>
      </c>
      <c r="AF44" s="452">
        <f>IF($B$1="","",CHOOSE($B$1,IAM!$B$12,#REF!,#REF!,#REF!,#REF!,#REF!,#REF!,#REF!))</f>
        <v>0</v>
      </c>
      <c r="AG44" s="452">
        <f>IF($B$1="","",CHOOSE($B$1,IAM!$B$12,#REF!,#REF!,#REF!,#REF!,#REF!,#REF!,#REF!))</f>
        <v>0</v>
      </c>
      <c r="AH44" s="452"/>
      <c r="AI44" s="452"/>
      <c r="AJ44" s="452"/>
      <c r="AK44" s="577"/>
      <c r="AL44" s="577"/>
      <c r="AM44" s="577"/>
      <c r="AN44" s="577"/>
      <c r="AO44" s="577"/>
      <c r="AP44" s="577"/>
      <c r="AQ44" s="577"/>
      <c r="AR44" s="577"/>
      <c r="AS44" s="577"/>
      <c r="AT44" s="577"/>
      <c r="AU44" s="577"/>
      <c r="AV44" s="577"/>
      <c r="AW44" s="577"/>
      <c r="AX44" s="577"/>
      <c r="AY44" s="577"/>
      <c r="AZ44" s="577"/>
      <c r="BA44" s="577"/>
      <c r="BB44" s="577"/>
      <c r="BC44" s="577"/>
      <c r="BD44" s="577"/>
      <c r="BE44" s="577"/>
      <c r="BF44" s="577"/>
      <c r="BG44" s="577"/>
      <c r="BH44" s="577"/>
      <c r="BI44" s="577"/>
      <c r="BJ44" s="577"/>
      <c r="BK44" s="577"/>
      <c r="BL44" s="577"/>
      <c r="BM44" s="452"/>
      <c r="BN44" s="452">
        <f>IF($B$1="","",CHOOSE($B$1,IAM!$B$6,#REF!,#REF!,#REF!,#REF!,#REF!,#REF!,#REF!))</f>
        <v>0</v>
      </c>
      <c r="BO44" s="452">
        <f>IF($B$1="","",CHOOSE($B$1,IAM!$B$6,#REF!,#REF!,#REF!,#REF!,#REF!,#REF!,#REF!))</f>
        <v>0</v>
      </c>
      <c r="BP44" s="452">
        <f>IF($B$1="","",CHOOSE($B$1,IAM!$B$6,#REF!,#REF!,#REF!,#REF!,#REF!,#REF!,#REF!))</f>
        <v>0</v>
      </c>
      <c r="BQ44" s="452">
        <f>IF($B$1="","",CHOOSE($B$1,IAM!$B$6,#REF!,#REF!,#REF!,#REF!,#REF!,#REF!,#REF!))</f>
        <v>0</v>
      </c>
      <c r="BR44" s="452">
        <f>IF($B$1="","",CHOOSE($B$1,IAM!$B$6,#REF!,#REF!,#REF!,#REF!,#REF!,#REF!,#REF!))</f>
        <v>0</v>
      </c>
      <c r="BS44" s="452">
        <f>IF($B$1="","",CHOOSE($B$1,IAM!$B$6,#REF!,#REF!,#REF!,#REF!,#REF!,#REF!,#REF!))</f>
        <v>0</v>
      </c>
      <c r="BT44" s="452">
        <f>IF($B$1="","",CHOOSE($B$1,IAM!$B$6,#REF!,#REF!,#REF!,#REF!,#REF!,#REF!,#REF!))</f>
        <v>0</v>
      </c>
      <c r="BU44" s="452">
        <f>IF($B$1="","",CHOOSE($B$1,IAM!$B$6,#REF!,#REF!,#REF!,#REF!,#REF!,#REF!,#REF!))</f>
        <v>0</v>
      </c>
      <c r="BV44" s="452">
        <f>IF($B$1="","",CHOOSE($B$1,IAM!$B$6,#REF!,#REF!,#REF!,#REF!,#REF!,#REF!,#REF!))</f>
        <v>0</v>
      </c>
      <c r="BW44" s="452">
        <f>IF($B$1="","",CHOOSE($B$1,IAM!$B$6,#REF!,#REF!,#REF!,#REF!,#REF!,#REF!,#REF!))</f>
        <v>0</v>
      </c>
      <c r="BX44" s="452">
        <f>IF($B$1="","",CHOOSE($B$1,IAM!$B$6,#REF!,#REF!,#REF!,#REF!,#REF!,#REF!,#REF!))</f>
        <v>0</v>
      </c>
      <c r="BY44" s="452">
        <f>IF($B$1="","",CHOOSE($B$1,IAM!$B$6,#REF!,#REF!,#REF!,#REF!,#REF!,#REF!,#REF!))</f>
        <v>0</v>
      </c>
      <c r="BZ44" s="452">
        <f>IF($B$1="","",CHOOSE($B$1,IAM!$B$6,#REF!,#REF!,#REF!,#REF!,#REF!,#REF!,#REF!))</f>
        <v>0</v>
      </c>
      <c r="CA44" s="452">
        <f>IF($B$1="","",CHOOSE($B$1,IAM!$B$6,#REF!,#REF!,#REF!,#REF!,#REF!,#REF!,#REF!))</f>
        <v>0</v>
      </c>
      <c r="CB44" s="452">
        <f>IF($B$1="","",CHOOSE($B$1,IAM!$B$6,#REF!,#REF!,#REF!,#REF!,#REF!,#REF!,#REF!))</f>
        <v>0</v>
      </c>
      <c r="CC44" s="452">
        <f>IF($B$1="","",CHOOSE($B$1,IAM!$B$6,#REF!,#REF!,#REF!,#REF!,#REF!,#REF!,#REF!))</f>
        <v>0</v>
      </c>
      <c r="CD44" s="452">
        <f>IF($B$1=1,Demographic!$B$5,IF($B$1=2,Demographic!$D$5,IF($B$1=3,Demographic!$F$5,Demographic!$I$5)))</f>
        <v>0</v>
      </c>
      <c r="CE44" s="452"/>
      <c r="CF44" s="451"/>
      <c r="CG44" s="451"/>
      <c r="CH44" s="451"/>
      <c r="CI44" s="451"/>
      <c r="CJ44" s="451"/>
      <c r="CK44" s="451"/>
      <c r="CL44" s="451"/>
      <c r="CM44" s="451"/>
      <c r="CN44" s="451"/>
      <c r="CO44" s="451"/>
      <c r="CP44" s="55"/>
      <c r="CQ44" s="55"/>
      <c r="CR44" s="55"/>
      <c r="CS44" s="55"/>
      <c r="CT44" s="55"/>
      <c r="CU44" s="55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</row>
    <row r="45" spans="1:110" ht="8.1" customHeight="1" x14ac:dyDescent="0.25">
      <c r="A45" s="55"/>
      <c r="B45" s="449"/>
      <c r="C45" s="55"/>
      <c r="D45" s="55"/>
      <c r="E45" s="55"/>
      <c r="F45" s="55"/>
      <c r="G45" s="55"/>
      <c r="H45" s="451"/>
      <c r="I45" s="451"/>
      <c r="J45" s="451"/>
      <c r="K45" s="451"/>
      <c r="L45" s="451"/>
      <c r="M45" s="451"/>
      <c r="N45" s="451"/>
      <c r="O45" s="452"/>
      <c r="P45" s="452"/>
      <c r="Q45" s="452"/>
      <c r="R45" s="452" t="e">
        <f>IF($B$1=1,Demographic!#REF!,IF($B$1=2,Demographic!#REF!,IF($B$1=3,Demographic!#REF!,Demographic!#REF!)))</f>
        <v>#REF!</v>
      </c>
      <c r="S45" s="452">
        <f>IF($B$1="","",CHOOSE($B$1,IAM!$B$11,#REF!,#REF!,#REF!,#REF!,#REF!,#REF!,#REF!))</f>
        <v>0</v>
      </c>
      <c r="T45" s="452">
        <f>IF($B$1="","",CHOOSE($B$1,IAM!$B$11,#REF!,#REF!,#REF!,#REF!,#REF!,#REF!,#REF!))</f>
        <v>0</v>
      </c>
      <c r="U45" s="452">
        <f>IF($B$1="","",CHOOSE($B$1,IAM!$B$11,#REF!,#REF!,#REF!,#REF!,#REF!,#REF!,#REF!))</f>
        <v>0</v>
      </c>
      <c r="V45" s="452">
        <f>IF($B$1="","",CHOOSE($B$1,IAM!$B$11,#REF!,#REF!,#REF!,#REF!,#REF!,#REF!,#REF!))</f>
        <v>0</v>
      </c>
      <c r="W45" s="452">
        <f>IF($B$1="","",CHOOSE($B$1,IAM!$B$11,#REF!,#REF!,#REF!,#REF!,#REF!,#REF!,#REF!))</f>
        <v>0</v>
      </c>
      <c r="X45" s="452">
        <f>IF($B$1="","",CHOOSE($B$1,IAM!$B$11,#REF!,#REF!,#REF!,#REF!,#REF!,#REF!,#REF!))</f>
        <v>0</v>
      </c>
      <c r="Y45" s="452">
        <f>IF($B$1="","",CHOOSE($B$1,IAM!$B$11,#REF!,#REF!,#REF!,#REF!,#REF!,#REF!,#REF!))</f>
        <v>0</v>
      </c>
      <c r="Z45" s="452">
        <f>IF($B$1="","",CHOOSE($B$1,IAM!$B$11,#REF!,#REF!,#REF!,#REF!,#REF!,#REF!,#REF!))</f>
        <v>0</v>
      </c>
      <c r="AA45" s="452">
        <f>IF($B$1="","",CHOOSE($B$1,IAM!$B$11,#REF!,#REF!,#REF!,#REF!,#REF!,#REF!,#REF!))</f>
        <v>0</v>
      </c>
      <c r="AB45" s="452">
        <f>IF($B$1="","",CHOOSE($B$1,IAM!$B$11,#REF!,#REF!,#REF!,#REF!,#REF!,#REF!,#REF!))</f>
        <v>0</v>
      </c>
      <c r="AC45" s="452">
        <f>IF($B$1="","",CHOOSE($B$1,IAM!$B$11,#REF!,#REF!,#REF!,#REF!,#REF!,#REF!,#REF!))</f>
        <v>0</v>
      </c>
      <c r="AD45" s="452">
        <f>IF($B$1="","",CHOOSE($B$1,IAM!$B$11,#REF!,#REF!,#REF!,#REF!,#REF!,#REF!,#REF!))</f>
        <v>0</v>
      </c>
      <c r="AE45" s="452">
        <f>IF($B$1="","",CHOOSE($B$1,IAM!$B$11,#REF!,#REF!,#REF!,#REF!,#REF!,#REF!,#REF!))</f>
        <v>0</v>
      </c>
      <c r="AF45" s="452">
        <f>IF($B$1="","",CHOOSE($B$1,IAM!$B$11,#REF!,#REF!,#REF!,#REF!,#REF!,#REF!,#REF!))</f>
        <v>0</v>
      </c>
      <c r="AG45" s="452">
        <f>IF($B$1="","",CHOOSE($B$1,IAM!$B$11,#REF!,#REF!,#REF!,#REF!,#REF!,#REF!,#REF!))</f>
        <v>0</v>
      </c>
      <c r="AH45" s="452"/>
      <c r="AI45" s="452"/>
      <c r="AJ45" s="452"/>
      <c r="AK45" s="577"/>
      <c r="AL45" s="577"/>
      <c r="AM45" s="577"/>
      <c r="AN45" s="577"/>
      <c r="AO45" s="577"/>
      <c r="AP45" s="577"/>
      <c r="AQ45" s="577"/>
      <c r="AR45" s="577"/>
      <c r="AS45" s="577"/>
      <c r="AT45" s="577"/>
      <c r="AU45" s="577"/>
      <c r="AV45" s="577"/>
      <c r="AW45" s="577"/>
      <c r="AX45" s="577"/>
      <c r="AY45" s="577"/>
      <c r="AZ45" s="577"/>
      <c r="BA45" s="577"/>
      <c r="BB45" s="577"/>
      <c r="BC45" s="577"/>
      <c r="BD45" s="577"/>
      <c r="BE45" s="577"/>
      <c r="BF45" s="577"/>
      <c r="BG45" s="577"/>
      <c r="BH45" s="577"/>
      <c r="BI45" s="577"/>
      <c r="BJ45" s="577"/>
      <c r="BK45" s="577"/>
      <c r="BL45" s="577"/>
      <c r="BM45" s="452"/>
      <c r="BN45" s="452">
        <f>IF($B$1="","",CHOOSE($B$1,IAM!$B$7,#REF!,#REF!,#REF!,#REF!,#REF!,#REF!,#REF!))</f>
        <v>0</v>
      </c>
      <c r="BO45" s="452">
        <f>IF($B$1="","",CHOOSE($B$1,IAM!$B$7,#REF!,#REF!,#REF!,#REF!,#REF!,#REF!,#REF!))</f>
        <v>0</v>
      </c>
      <c r="BP45" s="452">
        <f>IF($B$1="","",CHOOSE($B$1,IAM!$B$7,#REF!,#REF!,#REF!,#REF!,#REF!,#REF!,#REF!))</f>
        <v>0</v>
      </c>
      <c r="BQ45" s="452">
        <f>IF($B$1="","",CHOOSE($B$1,IAM!$B$7,#REF!,#REF!,#REF!,#REF!,#REF!,#REF!,#REF!))</f>
        <v>0</v>
      </c>
      <c r="BR45" s="452">
        <f>IF($B$1="","",CHOOSE($B$1,IAM!$B$7,#REF!,#REF!,#REF!,#REF!,#REF!,#REF!,#REF!))</f>
        <v>0</v>
      </c>
      <c r="BS45" s="452">
        <f>IF($B$1="","",CHOOSE($B$1,IAM!$B$7,#REF!,#REF!,#REF!,#REF!,#REF!,#REF!,#REF!))</f>
        <v>0</v>
      </c>
      <c r="BT45" s="452">
        <f>IF($B$1="","",CHOOSE($B$1,IAM!$B$7,#REF!,#REF!,#REF!,#REF!,#REF!,#REF!,#REF!))</f>
        <v>0</v>
      </c>
      <c r="BU45" s="452">
        <f>IF($B$1="","",CHOOSE($B$1,IAM!$B$7,#REF!,#REF!,#REF!,#REF!,#REF!,#REF!,#REF!))</f>
        <v>0</v>
      </c>
      <c r="BV45" s="452">
        <f>IF($B$1="","",CHOOSE($B$1,IAM!$B$7,#REF!,#REF!,#REF!,#REF!,#REF!,#REF!,#REF!))</f>
        <v>0</v>
      </c>
      <c r="BW45" s="452">
        <f>IF($B$1="","",CHOOSE($B$1,IAM!$B$7,#REF!,#REF!,#REF!,#REF!,#REF!,#REF!,#REF!))</f>
        <v>0</v>
      </c>
      <c r="BX45" s="452">
        <f>IF($B$1="","",CHOOSE($B$1,IAM!$B$7,#REF!,#REF!,#REF!,#REF!,#REF!,#REF!,#REF!))</f>
        <v>0</v>
      </c>
      <c r="BY45" s="452">
        <f>IF($B$1="","",CHOOSE($B$1,IAM!$B$7,#REF!,#REF!,#REF!,#REF!,#REF!,#REF!,#REF!))</f>
        <v>0</v>
      </c>
      <c r="BZ45" s="452">
        <f>IF($B$1="","",CHOOSE($B$1,IAM!$B$7,#REF!,#REF!,#REF!,#REF!,#REF!,#REF!,#REF!))</f>
        <v>0</v>
      </c>
      <c r="CA45" s="452">
        <f>IF($B$1="","",CHOOSE($B$1,IAM!$B$7,#REF!,#REF!,#REF!,#REF!,#REF!,#REF!,#REF!))</f>
        <v>0</v>
      </c>
      <c r="CB45" s="452">
        <f>IF($B$1="","",CHOOSE($B$1,IAM!$B$7,#REF!,#REF!,#REF!,#REF!,#REF!,#REF!,#REF!))</f>
        <v>0</v>
      </c>
      <c r="CC45" s="452">
        <f>IF($B$1="","",CHOOSE($B$1,IAM!$B$7,#REF!,#REF!,#REF!,#REF!,#REF!,#REF!,#REF!))</f>
        <v>0</v>
      </c>
      <c r="CD45" s="452">
        <f>IF($B$1="","",CHOOSE($B$1,IAM!$B$7,#REF!,#REF!,#REF!,#REF!,#REF!,#REF!,#REF!))</f>
        <v>0</v>
      </c>
      <c r="CE45" s="452"/>
      <c r="CF45" s="451"/>
      <c r="CG45" s="451"/>
      <c r="CH45" s="451"/>
      <c r="CI45" s="451"/>
      <c r="CJ45" s="451"/>
      <c r="CK45" s="451"/>
      <c r="CL45" s="451"/>
      <c r="CM45" s="451"/>
      <c r="CN45" s="451"/>
      <c r="CO45" s="451"/>
      <c r="CP45" s="55"/>
      <c r="CQ45" s="55"/>
      <c r="CR45" s="55"/>
      <c r="CS45" s="55"/>
      <c r="CT45" s="55"/>
      <c r="CU45" s="55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</row>
    <row r="46" spans="1:110" ht="8.1" customHeight="1" x14ac:dyDescent="0.25">
      <c r="A46" s="55"/>
      <c r="B46" s="449"/>
      <c r="C46" s="55"/>
      <c r="D46" s="55"/>
      <c r="E46" s="55"/>
      <c r="F46" s="55"/>
      <c r="G46" s="55"/>
      <c r="H46" s="451"/>
      <c r="I46" s="451"/>
      <c r="J46" s="451"/>
      <c r="K46" s="451"/>
      <c r="L46" s="451"/>
      <c r="M46" s="451"/>
      <c r="N46" s="451"/>
      <c r="O46" s="452"/>
      <c r="P46" s="452"/>
      <c r="Q46" s="452"/>
      <c r="R46" s="452">
        <f>IF($B$1="","",CHOOSE($B$1,IAM!$B$11,#REF!,#REF!,#REF!,#REF!,#REF!,#REF!,#REF!))</f>
        <v>0</v>
      </c>
      <c r="S46" s="452">
        <f>IF($B$1="","",CHOOSE($B$1,IAM!$B$11,#REF!,#REF!,#REF!,#REF!,#REF!,#REF!,#REF!))</f>
        <v>0</v>
      </c>
      <c r="T46" s="452">
        <f>IF($B$1="","",CHOOSE($B$1,IAM!$B$11,#REF!,#REF!,#REF!,#REF!,#REF!,#REF!,#REF!))</f>
        <v>0</v>
      </c>
      <c r="U46" s="452">
        <f>IF($B$1="","",CHOOSE($B$1,IAM!$B$11,#REF!,#REF!,#REF!,#REF!,#REF!,#REF!,#REF!))</f>
        <v>0</v>
      </c>
      <c r="V46" s="452">
        <f>IF($B$1="","",CHOOSE($B$1,IAM!$B$11,#REF!,#REF!,#REF!,#REF!,#REF!,#REF!,#REF!))</f>
        <v>0</v>
      </c>
      <c r="W46" s="452">
        <f>IF($B$1="","",CHOOSE($B$1,IAM!$B$11,#REF!,#REF!,#REF!,#REF!,#REF!,#REF!,#REF!))</f>
        <v>0</v>
      </c>
      <c r="X46" s="452">
        <f>IF($B$1="","",CHOOSE($B$1,IAM!$B$11,#REF!,#REF!,#REF!,#REF!,#REF!,#REF!,#REF!))</f>
        <v>0</v>
      </c>
      <c r="Y46" s="452">
        <f>IF($B$1="","",CHOOSE($B$1,IAM!$B$11,#REF!,#REF!,#REF!,#REF!,#REF!,#REF!,#REF!))</f>
        <v>0</v>
      </c>
      <c r="Z46" s="452">
        <f>IF($B$1="","",CHOOSE($B$1,IAM!$B$11,#REF!,#REF!,#REF!,#REF!,#REF!,#REF!,#REF!))</f>
        <v>0</v>
      </c>
      <c r="AA46" s="452">
        <f>IF($B$1="","",CHOOSE($B$1,IAM!$B$11,#REF!,#REF!,#REF!,#REF!,#REF!,#REF!,#REF!))</f>
        <v>0</v>
      </c>
      <c r="AB46" s="452">
        <f>IF($B$1="","",CHOOSE($B$1,IAM!$B$11,#REF!,#REF!,#REF!,#REF!,#REF!,#REF!,#REF!))</f>
        <v>0</v>
      </c>
      <c r="AC46" s="452">
        <f>IF($B$1="","",CHOOSE($B$1,IAM!$B$11,#REF!,#REF!,#REF!,#REF!,#REF!,#REF!,#REF!))</f>
        <v>0</v>
      </c>
      <c r="AD46" s="452">
        <f>IF($B$1="","",CHOOSE($B$1,IAM!$B$11,#REF!,#REF!,#REF!,#REF!,#REF!,#REF!,#REF!))</f>
        <v>0</v>
      </c>
      <c r="AE46" s="452">
        <f>IF($B$1="","",CHOOSE($B$1,IAM!$B$11,#REF!,#REF!,#REF!,#REF!,#REF!,#REF!,#REF!))</f>
        <v>0</v>
      </c>
      <c r="AF46" s="452">
        <f>IF($B$1="","",CHOOSE($B$1,IAM!$B$11,#REF!,#REF!,#REF!,#REF!,#REF!,#REF!,#REF!))</f>
        <v>0</v>
      </c>
      <c r="AG46" s="452">
        <f>IF($B$1="","",CHOOSE($B$1,IAM!$B$11,#REF!,#REF!,#REF!,#REF!,#REF!,#REF!,#REF!))</f>
        <v>0</v>
      </c>
      <c r="AH46" s="452"/>
      <c r="AI46" s="452"/>
      <c r="AJ46" s="452"/>
      <c r="AK46" s="577"/>
      <c r="AL46" s="577"/>
      <c r="AM46" s="577"/>
      <c r="AN46" s="577"/>
      <c r="AO46" s="577"/>
      <c r="AP46" s="577"/>
      <c r="AQ46" s="577"/>
      <c r="AR46" s="577"/>
      <c r="AS46" s="577"/>
      <c r="AT46" s="577"/>
      <c r="AU46" s="577"/>
      <c r="AV46" s="577"/>
      <c r="AW46" s="577"/>
      <c r="AX46" s="577"/>
      <c r="AY46" s="577"/>
      <c r="AZ46" s="577"/>
      <c r="BA46" s="577"/>
      <c r="BB46" s="577"/>
      <c r="BC46" s="577"/>
      <c r="BD46" s="577"/>
      <c r="BE46" s="577"/>
      <c r="BF46" s="577"/>
      <c r="BG46" s="577"/>
      <c r="BH46" s="577"/>
      <c r="BI46" s="577"/>
      <c r="BJ46" s="577"/>
      <c r="BK46" s="577"/>
      <c r="BL46" s="577"/>
      <c r="BM46" s="452"/>
      <c r="BN46" s="452">
        <f>IF($B$1="","",CHOOSE($B$1,IAM!$B$7,#REF!,#REF!,#REF!,#REF!,#REF!,#REF!,#REF!))</f>
        <v>0</v>
      </c>
      <c r="BO46" s="452">
        <f>IF($B$1="","",CHOOSE($B$1,IAM!$B$7,#REF!,#REF!,#REF!,#REF!,#REF!,#REF!,#REF!))</f>
        <v>0</v>
      </c>
      <c r="BP46" s="452">
        <f>IF($B$1="","",CHOOSE($B$1,IAM!$B$7,#REF!,#REF!,#REF!,#REF!,#REF!,#REF!,#REF!))</f>
        <v>0</v>
      </c>
      <c r="BQ46" s="452">
        <f>IF($B$1="","",CHOOSE($B$1,IAM!$B$7,#REF!,#REF!,#REF!,#REF!,#REF!,#REF!,#REF!))</f>
        <v>0</v>
      </c>
      <c r="BR46" s="452">
        <f>IF($B$1="","",CHOOSE($B$1,IAM!$B$7,#REF!,#REF!,#REF!,#REF!,#REF!,#REF!,#REF!))</f>
        <v>0</v>
      </c>
      <c r="BS46" s="452">
        <f>IF($B$1="","",CHOOSE($B$1,IAM!$B$7,#REF!,#REF!,#REF!,#REF!,#REF!,#REF!,#REF!))</f>
        <v>0</v>
      </c>
      <c r="BT46" s="452">
        <f>IF($B$1="","",CHOOSE($B$1,IAM!$B$7,#REF!,#REF!,#REF!,#REF!,#REF!,#REF!,#REF!))</f>
        <v>0</v>
      </c>
      <c r="BU46" s="452">
        <f>IF($B$1="","",CHOOSE($B$1,IAM!$B$7,#REF!,#REF!,#REF!,#REF!,#REF!,#REF!,#REF!))</f>
        <v>0</v>
      </c>
      <c r="BV46" s="452">
        <f>IF($B$1="","",CHOOSE($B$1,IAM!$B$7,#REF!,#REF!,#REF!,#REF!,#REF!,#REF!,#REF!))</f>
        <v>0</v>
      </c>
      <c r="BW46" s="452">
        <f>IF($B$1="","",CHOOSE($B$1,IAM!$B$7,#REF!,#REF!,#REF!,#REF!,#REF!,#REF!,#REF!))</f>
        <v>0</v>
      </c>
      <c r="BX46" s="452">
        <f>IF($B$1="","",CHOOSE($B$1,IAM!$B$7,#REF!,#REF!,#REF!,#REF!,#REF!,#REF!,#REF!))</f>
        <v>0</v>
      </c>
      <c r="BY46" s="452">
        <f>IF($B$1="","",CHOOSE($B$1,IAM!$B$7,#REF!,#REF!,#REF!,#REF!,#REF!,#REF!,#REF!))</f>
        <v>0</v>
      </c>
      <c r="BZ46" s="452">
        <f>IF($B$1="","",CHOOSE($B$1,IAM!$B$7,#REF!,#REF!,#REF!,#REF!,#REF!,#REF!,#REF!))</f>
        <v>0</v>
      </c>
      <c r="CA46" s="452">
        <f>IF($B$1="","",CHOOSE($B$1,IAM!$B$7,#REF!,#REF!,#REF!,#REF!,#REF!,#REF!,#REF!))</f>
        <v>0</v>
      </c>
      <c r="CB46" s="452">
        <f>IF($B$1="","",CHOOSE($B$1,IAM!$B$7,#REF!,#REF!,#REF!,#REF!,#REF!,#REF!,#REF!))</f>
        <v>0</v>
      </c>
      <c r="CC46" s="452">
        <f>IF($B$1="","",CHOOSE($B$1,IAM!$B$7,#REF!,#REF!,#REF!,#REF!,#REF!,#REF!,#REF!))</f>
        <v>0</v>
      </c>
      <c r="CD46" s="452">
        <f>IF($B$1="","",CHOOSE($B$1,IAM!$B$7,#REF!,#REF!,#REF!,#REF!,#REF!,#REF!,#REF!))</f>
        <v>0</v>
      </c>
      <c r="CE46" s="452"/>
      <c r="CF46" s="451"/>
      <c r="CG46" s="451"/>
      <c r="CH46" s="451"/>
      <c r="CI46" s="451"/>
      <c r="CJ46" s="451"/>
      <c r="CK46" s="451"/>
      <c r="CL46" s="451"/>
      <c r="CM46" s="451"/>
      <c r="CN46" s="451"/>
      <c r="CO46" s="451"/>
      <c r="CP46" s="55"/>
      <c r="CQ46" s="55"/>
      <c r="CR46" s="55"/>
      <c r="CS46" s="55"/>
      <c r="CT46" s="55"/>
      <c r="CU46" s="55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</row>
    <row r="47" spans="1:110" ht="8.1" customHeight="1" x14ac:dyDescent="0.25">
      <c r="A47" s="55"/>
      <c r="B47" s="449"/>
      <c r="C47" s="55"/>
      <c r="D47" s="55"/>
      <c r="E47" s="55"/>
      <c r="F47" s="55"/>
      <c r="G47" s="55"/>
      <c r="H47" s="451"/>
      <c r="I47" s="451"/>
      <c r="J47" s="451"/>
      <c r="K47" s="451"/>
      <c r="L47" s="451"/>
      <c r="M47" s="451"/>
      <c r="N47" s="451"/>
      <c r="O47" s="452"/>
      <c r="P47" s="452"/>
      <c r="Q47" s="452"/>
      <c r="R47" s="452">
        <f>IF($B$1="","",CHOOSE($B$1,IAM!$B$11,#REF!,#REF!,#REF!,#REF!,#REF!,#REF!,#REF!))</f>
        <v>0</v>
      </c>
      <c r="S47" s="452">
        <f>IF($B$1="","",CHOOSE($B$1,IAM!$B$11,#REF!,#REF!,#REF!,#REF!,#REF!,#REF!,#REF!))</f>
        <v>0</v>
      </c>
      <c r="T47" s="452">
        <f>IF($B$1="","",CHOOSE($B$1,IAM!$B$11,#REF!,#REF!,#REF!,#REF!,#REF!,#REF!,#REF!))</f>
        <v>0</v>
      </c>
      <c r="U47" s="452">
        <f>IF($B$1="","",CHOOSE($B$1,IAM!$B$11,#REF!,#REF!,#REF!,#REF!,#REF!,#REF!,#REF!))</f>
        <v>0</v>
      </c>
      <c r="V47" s="452">
        <f>IF($B$1="","",CHOOSE($B$1,IAM!$B$11,#REF!,#REF!,#REF!,#REF!,#REF!,#REF!,#REF!))</f>
        <v>0</v>
      </c>
      <c r="W47" s="452">
        <f>IF($B$1="","",CHOOSE($B$1,IAM!$B$11,#REF!,#REF!,#REF!,#REF!,#REF!,#REF!,#REF!))</f>
        <v>0</v>
      </c>
      <c r="X47" s="452">
        <f>IF($B$1="","",CHOOSE($B$1,IAM!$B$11,#REF!,#REF!,#REF!,#REF!,#REF!,#REF!,#REF!))</f>
        <v>0</v>
      </c>
      <c r="Y47" s="452">
        <f>IF($B$1="","",CHOOSE($B$1,IAM!$B$11,#REF!,#REF!,#REF!,#REF!,#REF!,#REF!,#REF!))</f>
        <v>0</v>
      </c>
      <c r="Z47" s="452">
        <f>IF($B$1="","",CHOOSE($B$1,IAM!$B$11,#REF!,#REF!,#REF!,#REF!,#REF!,#REF!,#REF!))</f>
        <v>0</v>
      </c>
      <c r="AA47" s="452">
        <f>IF($B$1="","",CHOOSE($B$1,IAM!$B$11,#REF!,#REF!,#REF!,#REF!,#REF!,#REF!,#REF!))</f>
        <v>0</v>
      </c>
      <c r="AB47" s="452">
        <f>IF($B$1="","",CHOOSE($B$1,IAM!$B$11,#REF!,#REF!,#REF!,#REF!,#REF!,#REF!,#REF!))</f>
        <v>0</v>
      </c>
      <c r="AC47" s="452">
        <f>IF($B$1="","",CHOOSE($B$1,IAM!$B$11,#REF!,#REF!,#REF!,#REF!,#REF!,#REF!,#REF!))</f>
        <v>0</v>
      </c>
      <c r="AD47" s="452">
        <f>IF($B$1="","",CHOOSE($B$1,IAM!$B$11,#REF!,#REF!,#REF!,#REF!,#REF!,#REF!,#REF!))</f>
        <v>0</v>
      </c>
      <c r="AE47" s="452">
        <f>IF($B$1="","",CHOOSE($B$1,IAM!$B$11,#REF!,#REF!,#REF!,#REF!,#REF!,#REF!,#REF!))</f>
        <v>0</v>
      </c>
      <c r="AF47" s="452">
        <f>IF($B$1="","",CHOOSE($B$1,IAM!$B$11,#REF!,#REF!,#REF!,#REF!,#REF!,#REF!,#REF!))</f>
        <v>0</v>
      </c>
      <c r="AG47" s="452">
        <f>IF($B$1="","",CHOOSE($B$1,IAM!$B$11,#REF!,#REF!,#REF!,#REF!,#REF!,#REF!,#REF!))</f>
        <v>0</v>
      </c>
      <c r="AH47" s="452"/>
      <c r="AI47" s="452"/>
      <c r="AJ47" s="452"/>
      <c r="AK47" s="577"/>
      <c r="AL47" s="577"/>
      <c r="AM47" s="577"/>
      <c r="AN47" s="577"/>
      <c r="AO47" s="577"/>
      <c r="AP47" s="577"/>
      <c r="AQ47" s="577"/>
      <c r="AR47" s="577"/>
      <c r="AS47" s="577"/>
      <c r="AT47" s="577"/>
      <c r="AU47" s="577"/>
      <c r="AV47" s="577"/>
      <c r="AW47" s="577"/>
      <c r="AX47" s="577"/>
      <c r="AY47" s="577"/>
      <c r="AZ47" s="577"/>
      <c r="BA47" s="577"/>
      <c r="BB47" s="577"/>
      <c r="BC47" s="577"/>
      <c r="BD47" s="577"/>
      <c r="BE47" s="577"/>
      <c r="BF47" s="577"/>
      <c r="BG47" s="577"/>
      <c r="BH47" s="577"/>
      <c r="BI47" s="577"/>
      <c r="BJ47" s="577"/>
      <c r="BK47" s="577"/>
      <c r="BL47" s="577"/>
      <c r="BM47" s="452"/>
      <c r="BN47" s="452">
        <f>IF($B$1="","",CHOOSE($B$1,IAM!$B$7,#REF!,#REF!,#REF!,#REF!,#REF!,#REF!,#REF!))</f>
        <v>0</v>
      </c>
      <c r="BO47" s="452">
        <f>IF($B$1="","",CHOOSE($B$1,IAM!$B$7,#REF!,#REF!,#REF!,#REF!,#REF!,#REF!,#REF!))</f>
        <v>0</v>
      </c>
      <c r="BP47" s="452">
        <f>IF($B$1="","",CHOOSE($B$1,IAM!$B$7,#REF!,#REF!,#REF!,#REF!,#REF!,#REF!,#REF!))</f>
        <v>0</v>
      </c>
      <c r="BQ47" s="452">
        <f>IF($B$1="","",CHOOSE($B$1,IAM!$B$7,#REF!,#REF!,#REF!,#REF!,#REF!,#REF!,#REF!))</f>
        <v>0</v>
      </c>
      <c r="BR47" s="452">
        <f>IF($B$1="","",CHOOSE($B$1,IAM!$B$7,#REF!,#REF!,#REF!,#REF!,#REF!,#REF!,#REF!))</f>
        <v>0</v>
      </c>
      <c r="BS47" s="452">
        <f>IF($B$1="","",CHOOSE($B$1,IAM!$B$7,#REF!,#REF!,#REF!,#REF!,#REF!,#REF!,#REF!))</f>
        <v>0</v>
      </c>
      <c r="BT47" s="452">
        <f>IF($B$1="","",CHOOSE($B$1,IAM!$B$7,#REF!,#REF!,#REF!,#REF!,#REF!,#REF!,#REF!))</f>
        <v>0</v>
      </c>
      <c r="BU47" s="452">
        <f>IF($B$1="","",CHOOSE($B$1,IAM!$B$7,#REF!,#REF!,#REF!,#REF!,#REF!,#REF!,#REF!))</f>
        <v>0</v>
      </c>
      <c r="BV47" s="452">
        <f>IF($B$1="","",CHOOSE($B$1,IAM!$B$7,#REF!,#REF!,#REF!,#REF!,#REF!,#REF!,#REF!))</f>
        <v>0</v>
      </c>
      <c r="BW47" s="452">
        <f>IF($B$1="","",CHOOSE($B$1,IAM!$B$7,#REF!,#REF!,#REF!,#REF!,#REF!,#REF!,#REF!))</f>
        <v>0</v>
      </c>
      <c r="BX47" s="452">
        <f>IF($B$1="","",CHOOSE($B$1,IAM!$B$7,#REF!,#REF!,#REF!,#REF!,#REF!,#REF!,#REF!))</f>
        <v>0</v>
      </c>
      <c r="BY47" s="452">
        <f>IF($B$1="","",CHOOSE($B$1,IAM!$B$7,#REF!,#REF!,#REF!,#REF!,#REF!,#REF!,#REF!))</f>
        <v>0</v>
      </c>
      <c r="BZ47" s="452">
        <f>IF($B$1="","",CHOOSE($B$1,IAM!$B$7,#REF!,#REF!,#REF!,#REF!,#REF!,#REF!,#REF!))</f>
        <v>0</v>
      </c>
      <c r="CA47" s="452">
        <f>IF($B$1="","",CHOOSE($B$1,IAM!$B$7,#REF!,#REF!,#REF!,#REF!,#REF!,#REF!,#REF!))</f>
        <v>0</v>
      </c>
      <c r="CB47" s="452">
        <f>IF($B$1="","",CHOOSE($B$1,IAM!$B$7,#REF!,#REF!,#REF!,#REF!,#REF!,#REF!,#REF!))</f>
        <v>0</v>
      </c>
      <c r="CC47" s="452">
        <f>IF($B$1="","",CHOOSE($B$1,IAM!$B$7,#REF!,#REF!,#REF!,#REF!,#REF!,#REF!,#REF!))</f>
        <v>0</v>
      </c>
      <c r="CD47" s="452">
        <f>IF($B$1="","",CHOOSE($B$1,IAM!$B$7,#REF!,#REF!,#REF!,#REF!,#REF!,#REF!,#REF!))</f>
        <v>0</v>
      </c>
      <c r="CE47" s="452"/>
      <c r="CF47" s="451"/>
      <c r="CG47" s="451"/>
      <c r="CH47" s="451"/>
      <c r="CI47" s="451"/>
      <c r="CJ47" s="451"/>
      <c r="CK47" s="451"/>
      <c r="CL47" s="451"/>
      <c r="CM47" s="451"/>
      <c r="CN47" s="451"/>
      <c r="CO47" s="451"/>
      <c r="CP47" s="55"/>
      <c r="CQ47" s="55"/>
      <c r="CR47" s="55"/>
      <c r="CS47" s="55"/>
      <c r="CT47" s="55"/>
      <c r="CU47" s="55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</row>
    <row r="48" spans="1:110" ht="8.1" customHeight="1" x14ac:dyDescent="0.25">
      <c r="A48" s="55"/>
      <c r="B48" s="449"/>
      <c r="C48" s="55"/>
      <c r="D48" s="55"/>
      <c r="E48" s="55"/>
      <c r="F48" s="55"/>
      <c r="G48" s="55"/>
      <c r="H48" s="451"/>
      <c r="I48" s="451"/>
      <c r="J48" s="451"/>
      <c r="K48" s="451"/>
      <c r="L48" s="451"/>
      <c r="M48" s="451"/>
      <c r="N48" s="451"/>
      <c r="O48" s="452"/>
      <c r="P48" s="452"/>
      <c r="Q48" s="452"/>
      <c r="R48" s="452">
        <f>IF($B$1="","",CHOOSE($B$1,IAM!$B$11,#REF!,#REF!,#REF!,#REF!,#REF!,#REF!,#REF!))</f>
        <v>0</v>
      </c>
      <c r="S48" s="452">
        <f>IF($B$1="","",CHOOSE($B$1,IAM!$B$11,#REF!,#REF!,#REF!,#REF!,#REF!,#REF!,#REF!))</f>
        <v>0</v>
      </c>
      <c r="T48" s="452">
        <f>IF($B$1="","",CHOOSE($B$1,IAM!$B$11,#REF!,#REF!,#REF!,#REF!,#REF!,#REF!,#REF!))</f>
        <v>0</v>
      </c>
      <c r="U48" s="452">
        <f>IF($B$1="","",CHOOSE($B$1,IAM!$B$11,#REF!,#REF!,#REF!,#REF!,#REF!,#REF!,#REF!))</f>
        <v>0</v>
      </c>
      <c r="V48" s="452">
        <f>IF($B$1="","",CHOOSE($B$1,IAM!$B$11,#REF!,#REF!,#REF!,#REF!,#REF!,#REF!,#REF!))</f>
        <v>0</v>
      </c>
      <c r="W48" s="452">
        <f>IF($B$1="","",CHOOSE($B$1,IAM!$B$11,#REF!,#REF!,#REF!,#REF!,#REF!,#REF!,#REF!))</f>
        <v>0</v>
      </c>
      <c r="X48" s="452">
        <f>IF($B$1="","",CHOOSE($B$1,IAM!$B$11,#REF!,#REF!,#REF!,#REF!,#REF!,#REF!,#REF!))</f>
        <v>0</v>
      </c>
      <c r="Y48" s="452">
        <f>IF($B$1="","",CHOOSE($B$1,IAM!$B$11,#REF!,#REF!,#REF!,#REF!,#REF!,#REF!,#REF!))</f>
        <v>0</v>
      </c>
      <c r="Z48" s="452">
        <f>IF($B$1="","",CHOOSE($B$1,IAM!$B$11,#REF!,#REF!,#REF!,#REF!,#REF!,#REF!,#REF!))</f>
        <v>0</v>
      </c>
      <c r="AA48" s="452">
        <f>IF($B$1="","",CHOOSE($B$1,IAM!$B$11,#REF!,#REF!,#REF!,#REF!,#REF!,#REF!,#REF!))</f>
        <v>0</v>
      </c>
      <c r="AB48" s="452">
        <f>IF($B$1="","",CHOOSE($B$1,IAM!$B$11,#REF!,#REF!,#REF!,#REF!,#REF!,#REF!,#REF!))</f>
        <v>0</v>
      </c>
      <c r="AC48" s="452">
        <f>IF($B$1="","",CHOOSE($B$1,IAM!$B$11,#REF!,#REF!,#REF!,#REF!,#REF!,#REF!,#REF!))</f>
        <v>0</v>
      </c>
      <c r="AD48" s="452">
        <f>IF($B$1="","",CHOOSE($B$1,IAM!$B$11,#REF!,#REF!,#REF!,#REF!,#REF!,#REF!,#REF!))</f>
        <v>0</v>
      </c>
      <c r="AE48" s="452">
        <f>IF($B$1="","",CHOOSE($B$1,IAM!$B$11,#REF!,#REF!,#REF!,#REF!,#REF!,#REF!,#REF!))</f>
        <v>0</v>
      </c>
      <c r="AF48" s="452">
        <f>IF($B$1="","",CHOOSE($B$1,IAM!$B$11,#REF!,#REF!,#REF!,#REF!,#REF!,#REF!,#REF!))</f>
        <v>0</v>
      </c>
      <c r="AG48" s="452">
        <f>IF($B$1="","",CHOOSE($B$1,IAM!$B$11,#REF!,#REF!,#REF!,#REF!,#REF!,#REF!,#REF!))</f>
        <v>0</v>
      </c>
      <c r="AH48" s="452"/>
      <c r="AI48" s="452"/>
      <c r="AJ48" s="452"/>
      <c r="AK48" s="577"/>
      <c r="AL48" s="577"/>
      <c r="AM48" s="577"/>
      <c r="AN48" s="577"/>
      <c r="AO48" s="577"/>
      <c r="AP48" s="577"/>
      <c r="AQ48" s="577"/>
      <c r="AR48" s="577"/>
      <c r="AS48" s="577"/>
      <c r="AT48" s="577"/>
      <c r="AU48" s="577"/>
      <c r="AV48" s="577"/>
      <c r="AW48" s="577"/>
      <c r="AX48" s="577"/>
      <c r="AY48" s="577"/>
      <c r="AZ48" s="577"/>
      <c r="BA48" s="577"/>
      <c r="BB48" s="577"/>
      <c r="BC48" s="577"/>
      <c r="BD48" s="577"/>
      <c r="BE48" s="577"/>
      <c r="BF48" s="577"/>
      <c r="BG48" s="577"/>
      <c r="BH48" s="577"/>
      <c r="BI48" s="577"/>
      <c r="BJ48" s="577"/>
      <c r="BK48" s="577"/>
      <c r="BL48" s="577"/>
      <c r="BM48" s="452"/>
      <c r="BN48" s="452">
        <f>IF($B$1="","",CHOOSE($B$1,IAM!$B$7,#REF!,#REF!,#REF!,#REF!,#REF!,#REF!,#REF!))</f>
        <v>0</v>
      </c>
      <c r="BO48" s="452">
        <f>IF($B$1="","",CHOOSE($B$1,IAM!$B$7,#REF!,#REF!,#REF!,#REF!,#REF!,#REF!,#REF!))</f>
        <v>0</v>
      </c>
      <c r="BP48" s="452">
        <f>IF($B$1="","",CHOOSE($B$1,IAM!$B$7,#REF!,#REF!,#REF!,#REF!,#REF!,#REF!,#REF!))</f>
        <v>0</v>
      </c>
      <c r="BQ48" s="452">
        <f>IF($B$1="","",CHOOSE($B$1,IAM!$B$7,#REF!,#REF!,#REF!,#REF!,#REF!,#REF!,#REF!))</f>
        <v>0</v>
      </c>
      <c r="BR48" s="452">
        <f>IF($B$1="","",CHOOSE($B$1,IAM!$B$7,#REF!,#REF!,#REF!,#REF!,#REF!,#REF!,#REF!))</f>
        <v>0</v>
      </c>
      <c r="BS48" s="452">
        <f>IF($B$1="","",CHOOSE($B$1,IAM!$B$7,#REF!,#REF!,#REF!,#REF!,#REF!,#REF!,#REF!))</f>
        <v>0</v>
      </c>
      <c r="BT48" s="452">
        <f>IF($B$1="","",CHOOSE($B$1,IAM!$B$7,#REF!,#REF!,#REF!,#REF!,#REF!,#REF!,#REF!))</f>
        <v>0</v>
      </c>
      <c r="BU48" s="452">
        <f>IF($B$1="","",CHOOSE($B$1,IAM!$B$7,#REF!,#REF!,#REF!,#REF!,#REF!,#REF!,#REF!))</f>
        <v>0</v>
      </c>
      <c r="BV48" s="452">
        <f>IF($B$1="","",CHOOSE($B$1,IAM!$B$7,#REF!,#REF!,#REF!,#REF!,#REF!,#REF!,#REF!))</f>
        <v>0</v>
      </c>
      <c r="BW48" s="452">
        <f>IF($B$1="","",CHOOSE($B$1,IAM!$B$7,#REF!,#REF!,#REF!,#REF!,#REF!,#REF!,#REF!))</f>
        <v>0</v>
      </c>
      <c r="BX48" s="452">
        <f>IF($B$1="","",CHOOSE($B$1,IAM!$B$7,#REF!,#REF!,#REF!,#REF!,#REF!,#REF!,#REF!))</f>
        <v>0</v>
      </c>
      <c r="BY48" s="452">
        <f>IF($B$1="","",CHOOSE($B$1,IAM!$B$7,#REF!,#REF!,#REF!,#REF!,#REF!,#REF!,#REF!))</f>
        <v>0</v>
      </c>
      <c r="BZ48" s="452">
        <f>IF($B$1="","",CHOOSE($B$1,IAM!$B$7,#REF!,#REF!,#REF!,#REF!,#REF!,#REF!,#REF!))</f>
        <v>0</v>
      </c>
      <c r="CA48" s="452">
        <f>IF($B$1="","",CHOOSE($B$1,IAM!$B$7,#REF!,#REF!,#REF!,#REF!,#REF!,#REF!,#REF!))</f>
        <v>0</v>
      </c>
      <c r="CB48" s="452">
        <f>IF($B$1="","",CHOOSE($B$1,IAM!$B$7,#REF!,#REF!,#REF!,#REF!,#REF!,#REF!,#REF!))</f>
        <v>0</v>
      </c>
      <c r="CC48" s="452">
        <f>IF($B$1="","",CHOOSE($B$1,IAM!$B$7,#REF!,#REF!,#REF!,#REF!,#REF!,#REF!,#REF!))</f>
        <v>0</v>
      </c>
      <c r="CD48" s="452">
        <f>IF($B$1="","",CHOOSE($B$1,IAM!$B$7,#REF!,#REF!,#REF!,#REF!,#REF!,#REF!,#REF!))</f>
        <v>0</v>
      </c>
      <c r="CE48" s="452"/>
      <c r="CF48" s="451"/>
      <c r="CG48" s="451"/>
      <c r="CH48" s="451"/>
      <c r="CI48" s="451"/>
      <c r="CJ48" s="451"/>
      <c r="CK48" s="451"/>
      <c r="CL48" s="451"/>
      <c r="CM48" s="451"/>
      <c r="CN48" s="451"/>
      <c r="CO48" s="451"/>
      <c r="CP48" s="55"/>
      <c r="CQ48" s="55"/>
      <c r="CR48" s="55"/>
      <c r="CS48" s="55"/>
      <c r="CT48" s="55"/>
      <c r="CU48" s="55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</row>
    <row r="49" spans="1:110" ht="8.1" customHeight="1" x14ac:dyDescent="0.25">
      <c r="A49" s="55"/>
      <c r="B49" s="449"/>
      <c r="C49" s="55"/>
      <c r="D49" s="55"/>
      <c r="E49" s="55"/>
      <c r="F49" s="55"/>
      <c r="G49" s="55"/>
      <c r="H49" s="451"/>
      <c r="I49" s="451"/>
      <c r="J49" s="451"/>
      <c r="K49" s="451"/>
      <c r="L49" s="451"/>
      <c r="M49" s="451"/>
      <c r="N49" s="451"/>
      <c r="O49" s="452"/>
      <c r="P49" s="452"/>
      <c r="Q49" s="452"/>
      <c r="R49" s="452">
        <f>IF($B$1="","",CHOOSE($B$1,IAM!$B$11,#REF!,#REF!,#REF!,#REF!,#REF!,#REF!,#REF!))</f>
        <v>0</v>
      </c>
      <c r="S49" s="452">
        <f>IF($B$1="","",CHOOSE($B$1,IAM!$B$11,#REF!,#REF!,#REF!,#REF!,#REF!,#REF!,#REF!))</f>
        <v>0</v>
      </c>
      <c r="T49" s="452">
        <f>IF($B$1="","",CHOOSE($B$1,IAM!$B$11,#REF!,#REF!,#REF!,#REF!,#REF!,#REF!,#REF!))</f>
        <v>0</v>
      </c>
      <c r="U49" s="452">
        <f>IF($B$1="","",CHOOSE($B$1,IAM!$B$11,#REF!,#REF!,#REF!,#REF!,#REF!,#REF!,#REF!))</f>
        <v>0</v>
      </c>
      <c r="V49" s="452">
        <f>IF($B$1="","",CHOOSE($B$1,IAM!$B$11,#REF!,#REF!,#REF!,#REF!,#REF!,#REF!,#REF!))</f>
        <v>0</v>
      </c>
      <c r="W49" s="452">
        <f>IF($B$1="","",CHOOSE($B$1,IAM!$B$11,#REF!,#REF!,#REF!,#REF!,#REF!,#REF!,#REF!))</f>
        <v>0</v>
      </c>
      <c r="X49" s="452">
        <f>IF($B$1="","",CHOOSE($B$1,IAM!$B$11,#REF!,#REF!,#REF!,#REF!,#REF!,#REF!,#REF!))</f>
        <v>0</v>
      </c>
      <c r="Y49" s="452">
        <f>IF($B$1="","",CHOOSE($B$1,IAM!$B$11,#REF!,#REF!,#REF!,#REF!,#REF!,#REF!,#REF!))</f>
        <v>0</v>
      </c>
      <c r="Z49" s="452">
        <f>IF($B$1="","",CHOOSE($B$1,IAM!$B$11,#REF!,#REF!,#REF!,#REF!,#REF!,#REF!,#REF!))</f>
        <v>0</v>
      </c>
      <c r="AA49" s="452">
        <f>IF($B$1="","",CHOOSE($B$1,IAM!$B$11,#REF!,#REF!,#REF!,#REF!,#REF!,#REF!,#REF!))</f>
        <v>0</v>
      </c>
      <c r="AB49" s="452">
        <f>IF($B$1="","",CHOOSE($B$1,IAM!$B$11,#REF!,#REF!,#REF!,#REF!,#REF!,#REF!,#REF!))</f>
        <v>0</v>
      </c>
      <c r="AC49" s="452">
        <f>IF($B$1="","",CHOOSE($B$1,IAM!$B$11,#REF!,#REF!,#REF!,#REF!,#REF!,#REF!,#REF!))</f>
        <v>0</v>
      </c>
      <c r="AD49" s="452">
        <f>IF($B$1="","",CHOOSE($B$1,IAM!$B$11,#REF!,#REF!,#REF!,#REF!,#REF!,#REF!,#REF!))</f>
        <v>0</v>
      </c>
      <c r="AE49" s="452">
        <f>IF($B$1="","",CHOOSE($B$1,IAM!$B$11,#REF!,#REF!,#REF!,#REF!,#REF!,#REF!,#REF!))</f>
        <v>0</v>
      </c>
      <c r="AF49" s="452">
        <f>IF($B$1="","",CHOOSE($B$1,IAM!$B$11,#REF!,#REF!,#REF!,#REF!,#REF!,#REF!,#REF!))</f>
        <v>0</v>
      </c>
      <c r="AG49" s="452">
        <f>IF($B$1="","",CHOOSE($B$1,IAM!$B$11,#REF!,#REF!,#REF!,#REF!,#REF!,#REF!,#REF!))</f>
        <v>0</v>
      </c>
      <c r="AH49" s="452"/>
      <c r="AI49" s="452"/>
      <c r="AJ49" s="452"/>
      <c r="AK49" s="455"/>
      <c r="AL49" s="455"/>
      <c r="AM49" s="455"/>
      <c r="AN49" s="456"/>
      <c r="AO49" s="456"/>
      <c r="AP49" s="456"/>
      <c r="AQ49" s="456"/>
      <c r="AR49" s="456"/>
      <c r="AS49" s="456"/>
      <c r="AT49" s="456"/>
      <c r="AU49" s="456"/>
      <c r="AV49" s="456"/>
      <c r="AW49" s="456"/>
      <c r="AX49" s="456"/>
      <c r="AY49" s="456"/>
      <c r="AZ49" s="456"/>
      <c r="BA49" s="456"/>
      <c r="BB49" s="456"/>
      <c r="BC49" s="456"/>
      <c r="BD49" s="456"/>
      <c r="BE49" s="456"/>
      <c r="BF49" s="456"/>
      <c r="BG49" s="456"/>
      <c r="BH49" s="456"/>
      <c r="BI49" s="455"/>
      <c r="BJ49" s="455"/>
      <c r="BK49" s="455"/>
      <c r="BL49" s="455"/>
      <c r="BM49" s="452"/>
      <c r="BN49" s="452">
        <f>IF($B$1="","",CHOOSE($B$1,IAM!$B$7,#REF!,#REF!,#REF!,#REF!,#REF!,#REF!,#REF!))</f>
        <v>0</v>
      </c>
      <c r="BO49" s="452">
        <f>IF($B$1="","",CHOOSE($B$1,IAM!$B$7,#REF!,#REF!,#REF!,#REF!,#REF!,#REF!,#REF!))</f>
        <v>0</v>
      </c>
      <c r="BP49" s="452">
        <f>IF($B$1="","",CHOOSE($B$1,IAM!$B$7,#REF!,#REF!,#REF!,#REF!,#REF!,#REF!,#REF!))</f>
        <v>0</v>
      </c>
      <c r="BQ49" s="452">
        <f>IF($B$1="","",CHOOSE($B$1,IAM!$B$7,#REF!,#REF!,#REF!,#REF!,#REF!,#REF!,#REF!))</f>
        <v>0</v>
      </c>
      <c r="BR49" s="452">
        <f>IF($B$1="","",CHOOSE($B$1,IAM!$B$7,#REF!,#REF!,#REF!,#REF!,#REF!,#REF!,#REF!))</f>
        <v>0</v>
      </c>
      <c r="BS49" s="452">
        <f>IF($B$1="","",CHOOSE($B$1,IAM!$B$7,#REF!,#REF!,#REF!,#REF!,#REF!,#REF!,#REF!))</f>
        <v>0</v>
      </c>
      <c r="BT49" s="452">
        <f>IF($B$1="","",CHOOSE($B$1,IAM!$B$7,#REF!,#REF!,#REF!,#REF!,#REF!,#REF!,#REF!))</f>
        <v>0</v>
      </c>
      <c r="BU49" s="452">
        <f>IF($B$1="","",CHOOSE($B$1,IAM!$B$7,#REF!,#REF!,#REF!,#REF!,#REF!,#REF!,#REF!))</f>
        <v>0</v>
      </c>
      <c r="BV49" s="452">
        <f>IF($B$1="","",CHOOSE($B$1,IAM!$B$7,#REF!,#REF!,#REF!,#REF!,#REF!,#REF!,#REF!))</f>
        <v>0</v>
      </c>
      <c r="BW49" s="452">
        <f>IF($B$1="","",CHOOSE($B$1,IAM!$B$7,#REF!,#REF!,#REF!,#REF!,#REF!,#REF!,#REF!))</f>
        <v>0</v>
      </c>
      <c r="BX49" s="452">
        <f>IF($B$1="","",CHOOSE($B$1,IAM!$B$7,#REF!,#REF!,#REF!,#REF!,#REF!,#REF!,#REF!))</f>
        <v>0</v>
      </c>
      <c r="BY49" s="452">
        <f>IF($B$1="","",CHOOSE($B$1,IAM!$B$7,#REF!,#REF!,#REF!,#REF!,#REF!,#REF!,#REF!))</f>
        <v>0</v>
      </c>
      <c r="BZ49" s="452">
        <f>IF($B$1="","",CHOOSE($B$1,IAM!$B$7,#REF!,#REF!,#REF!,#REF!,#REF!,#REF!,#REF!))</f>
        <v>0</v>
      </c>
      <c r="CA49" s="452">
        <f>IF($B$1="","",CHOOSE($B$1,IAM!$B$7,#REF!,#REF!,#REF!,#REF!,#REF!,#REF!,#REF!))</f>
        <v>0</v>
      </c>
      <c r="CB49" s="452">
        <f>IF($B$1="","",CHOOSE($B$1,IAM!$B$7,#REF!,#REF!,#REF!,#REF!,#REF!,#REF!,#REF!))</f>
        <v>0</v>
      </c>
      <c r="CC49" s="452">
        <f>IF($B$1="","",CHOOSE($B$1,IAM!$B$7,#REF!,#REF!,#REF!,#REF!,#REF!,#REF!,#REF!))</f>
        <v>0</v>
      </c>
      <c r="CD49" s="452">
        <f>IF($B$1="","",CHOOSE($B$1,IAM!$B$7,#REF!,#REF!,#REF!,#REF!,#REF!,#REF!,#REF!))</f>
        <v>0</v>
      </c>
      <c r="CE49" s="452"/>
      <c r="CF49" s="451"/>
      <c r="CG49" s="451"/>
      <c r="CH49" s="451"/>
      <c r="CI49" s="451"/>
      <c r="CJ49" s="451"/>
      <c r="CK49" s="451"/>
      <c r="CL49" s="451"/>
      <c r="CM49" s="451"/>
      <c r="CN49" s="451"/>
      <c r="CO49" s="451"/>
      <c r="CP49" s="55"/>
      <c r="CQ49" s="55"/>
      <c r="CR49" s="55"/>
      <c r="CS49" s="55"/>
      <c r="CT49" s="55"/>
      <c r="CU49" s="55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</row>
    <row r="50" spans="1:110" ht="8.1" customHeight="1" x14ac:dyDescent="0.25">
      <c r="A50" s="55"/>
      <c r="B50" s="449"/>
      <c r="C50" s="55"/>
      <c r="D50" s="55"/>
      <c r="E50" s="55"/>
      <c r="F50" s="55"/>
      <c r="G50" s="55"/>
      <c r="H50" s="451"/>
      <c r="I50" s="451"/>
      <c r="J50" s="451"/>
      <c r="K50" s="451"/>
      <c r="L50" s="451"/>
      <c r="M50" s="451"/>
      <c r="N50" s="451"/>
      <c r="O50" s="452"/>
      <c r="P50" s="452"/>
      <c r="Q50" s="452"/>
      <c r="R50" s="452" t="e">
        <f>IF($B$1=1,Demographic!#REF!,IF($B$1=2,Demographic!#REF!,IF($B$1=3,Demographic!#REF!,Demographic!#REF!)))</f>
        <v>#REF!</v>
      </c>
      <c r="S50" s="452">
        <f>IF($B$1="","",CHOOSE($B$1,IAM!$B$11,#REF!,#REF!,#REF!,#REF!,#REF!,#REF!,#REF!))</f>
        <v>0</v>
      </c>
      <c r="T50" s="452">
        <f>IF($B$1="","",CHOOSE($B$1,IAM!$B$11,#REF!,#REF!,#REF!,#REF!,#REF!,#REF!,#REF!))</f>
        <v>0</v>
      </c>
      <c r="U50" s="452">
        <f>IF($B$1="","",CHOOSE($B$1,IAM!$B$11,#REF!,#REF!,#REF!,#REF!,#REF!,#REF!,#REF!))</f>
        <v>0</v>
      </c>
      <c r="V50" s="452">
        <f>IF($B$1="","",CHOOSE($B$1,IAM!$B$11,#REF!,#REF!,#REF!,#REF!,#REF!,#REF!,#REF!))</f>
        <v>0</v>
      </c>
      <c r="W50" s="452">
        <f>IF($B$1="","",CHOOSE($B$1,IAM!$B$11,#REF!,#REF!,#REF!,#REF!,#REF!,#REF!,#REF!))</f>
        <v>0</v>
      </c>
      <c r="X50" s="452">
        <f>IF($B$1="","",CHOOSE($B$1,IAM!$B$11,#REF!,#REF!,#REF!,#REF!,#REF!,#REF!,#REF!))</f>
        <v>0</v>
      </c>
      <c r="Y50" s="452">
        <f>IF($B$1="","",CHOOSE($B$1,IAM!$B$11,#REF!,#REF!,#REF!,#REF!,#REF!,#REF!,#REF!))</f>
        <v>0</v>
      </c>
      <c r="Z50" s="452">
        <f>IF($B$1="","",CHOOSE($B$1,IAM!$B$11,#REF!,#REF!,#REF!,#REF!,#REF!,#REF!,#REF!))</f>
        <v>0</v>
      </c>
      <c r="AA50" s="452">
        <f>IF($B$1="","",CHOOSE($B$1,IAM!$B$11,#REF!,#REF!,#REF!,#REF!,#REF!,#REF!,#REF!))</f>
        <v>0</v>
      </c>
      <c r="AB50" s="452">
        <f>IF($B$1="","",CHOOSE($B$1,IAM!$B$11,#REF!,#REF!,#REF!,#REF!,#REF!,#REF!,#REF!))</f>
        <v>0</v>
      </c>
      <c r="AC50" s="452">
        <f>IF($B$1="","",CHOOSE($B$1,IAM!$B$11,#REF!,#REF!,#REF!,#REF!,#REF!,#REF!,#REF!))</f>
        <v>0</v>
      </c>
      <c r="AD50" s="452">
        <f>IF($B$1="","",CHOOSE($B$1,IAM!$B$11,#REF!,#REF!,#REF!,#REF!,#REF!,#REF!,#REF!))</f>
        <v>0</v>
      </c>
      <c r="AE50" s="452">
        <f>IF($B$1="","",CHOOSE($B$1,IAM!$B$11,#REF!,#REF!,#REF!,#REF!,#REF!,#REF!,#REF!))</f>
        <v>0</v>
      </c>
      <c r="AF50" s="452">
        <f>IF($B$1="","",CHOOSE($B$1,IAM!$B$11,#REF!,#REF!,#REF!,#REF!,#REF!,#REF!,#REF!))</f>
        <v>0</v>
      </c>
      <c r="AG50" s="452">
        <f>IF($B$1="","",CHOOSE($B$1,IAM!$B$11,#REF!,#REF!,#REF!,#REF!,#REF!,#REF!,#REF!))</f>
        <v>0</v>
      </c>
      <c r="AH50" s="452"/>
      <c r="AI50" s="452"/>
      <c r="AJ50" s="452"/>
      <c r="AK50" s="455"/>
      <c r="AL50" s="455"/>
      <c r="AM50" s="455"/>
      <c r="AN50" s="578" t="str">
        <f>IF(CA5="","",YEAR(DA199))</f>
        <v/>
      </c>
      <c r="AO50" s="578"/>
      <c r="AP50" s="578"/>
      <c r="AQ50" s="578"/>
      <c r="AR50" s="578"/>
      <c r="AS50" s="578"/>
      <c r="AT50" s="578"/>
      <c r="AU50" s="578"/>
      <c r="AV50" s="578"/>
      <c r="AW50" s="578"/>
      <c r="AX50" s="578"/>
      <c r="AY50" s="578"/>
      <c r="AZ50" s="578"/>
      <c r="BA50" s="578"/>
      <c r="BB50" s="578"/>
      <c r="BC50" s="578"/>
      <c r="BD50" s="578"/>
      <c r="BE50" s="578"/>
      <c r="BF50" s="578"/>
      <c r="BG50" s="578"/>
      <c r="BH50" s="578"/>
      <c r="BI50" s="455"/>
      <c r="BJ50" s="455"/>
      <c r="BK50" s="455"/>
      <c r="BL50" s="455"/>
      <c r="BM50" s="452">
        <f>IF($B$1="","",CHOOSE($B$1,IAM!$B$7,#REF!,#REF!,#REF!,#REF!,#REF!,#REF!,#REF!))</f>
        <v>0</v>
      </c>
      <c r="BN50" s="452">
        <f>IF($B$1="","",CHOOSE($B$1,IAM!$B$7,#REF!,#REF!,#REF!,#REF!,#REF!,#REF!,#REF!))</f>
        <v>0</v>
      </c>
      <c r="BO50" s="452">
        <f>IF($B$1="","",CHOOSE($B$1,IAM!$B$7,#REF!,#REF!,#REF!,#REF!,#REF!,#REF!,#REF!))</f>
        <v>0</v>
      </c>
      <c r="BP50" s="452">
        <f>IF($B$1="","",CHOOSE($B$1,IAM!$B$7,#REF!,#REF!,#REF!,#REF!,#REF!,#REF!,#REF!))</f>
        <v>0</v>
      </c>
      <c r="BQ50" s="452">
        <f>IF($B$1="","",CHOOSE($B$1,IAM!$B$7,#REF!,#REF!,#REF!,#REF!,#REF!,#REF!,#REF!))</f>
        <v>0</v>
      </c>
      <c r="BR50" s="452">
        <f>IF($B$1="","",CHOOSE($B$1,IAM!$B$7,#REF!,#REF!,#REF!,#REF!,#REF!,#REF!,#REF!))</f>
        <v>0</v>
      </c>
      <c r="BS50" s="452">
        <f>IF($B$1="","",CHOOSE($B$1,IAM!$B$7,#REF!,#REF!,#REF!,#REF!,#REF!,#REF!,#REF!))</f>
        <v>0</v>
      </c>
      <c r="BT50" s="452">
        <f>IF($B$1="","",CHOOSE($B$1,IAM!$B$7,#REF!,#REF!,#REF!,#REF!,#REF!,#REF!,#REF!))</f>
        <v>0</v>
      </c>
      <c r="BU50" s="452">
        <f>IF($B$1="","",CHOOSE($B$1,IAM!$B$7,#REF!,#REF!,#REF!,#REF!,#REF!,#REF!,#REF!))</f>
        <v>0</v>
      </c>
      <c r="BV50" s="452">
        <f>IF($B$1="","",CHOOSE($B$1,IAM!$B$7,#REF!,#REF!,#REF!,#REF!,#REF!,#REF!,#REF!))</f>
        <v>0</v>
      </c>
      <c r="BW50" s="452">
        <f>IF($B$1="","",CHOOSE($B$1,IAM!$B$7,#REF!,#REF!,#REF!,#REF!,#REF!,#REF!,#REF!))</f>
        <v>0</v>
      </c>
      <c r="BX50" s="452">
        <f>IF($B$1="","",CHOOSE($B$1,IAM!$B$7,#REF!,#REF!,#REF!,#REF!,#REF!,#REF!,#REF!))</f>
        <v>0</v>
      </c>
      <c r="BY50" s="452">
        <f>IF($B$1="","",CHOOSE($B$1,IAM!$B$7,#REF!,#REF!,#REF!,#REF!,#REF!,#REF!,#REF!))</f>
        <v>0</v>
      </c>
      <c r="BZ50" s="452">
        <f>IF($B$1="","",CHOOSE($B$1,IAM!$B$7,#REF!,#REF!,#REF!,#REF!,#REF!,#REF!,#REF!))</f>
        <v>0</v>
      </c>
      <c r="CA50" s="452">
        <f>IF($B$1="","",CHOOSE($B$1,IAM!$B$7,#REF!,#REF!,#REF!,#REF!,#REF!,#REF!,#REF!))</f>
        <v>0</v>
      </c>
      <c r="CB50" s="452">
        <f>IF($B$1="","",CHOOSE($B$1,IAM!$B$7,#REF!,#REF!,#REF!,#REF!,#REF!,#REF!,#REF!))</f>
        <v>0</v>
      </c>
      <c r="CC50" s="452">
        <f>IF($B$1="","",CHOOSE($B$1,IAM!$B$7,#REF!,#REF!,#REF!,#REF!,#REF!,#REF!,#REF!))</f>
        <v>0</v>
      </c>
      <c r="CD50" s="452">
        <f>IF($B$1="","",CHOOSE($B$1,IAM!$B$7,#REF!,#REF!,#REF!,#REF!,#REF!,#REF!,#REF!))</f>
        <v>0</v>
      </c>
      <c r="CE50" s="452"/>
      <c r="CF50" s="451"/>
      <c r="CG50" s="451"/>
      <c r="CH50" s="451"/>
      <c r="CI50" s="451"/>
      <c r="CJ50" s="451"/>
      <c r="CK50" s="451"/>
      <c r="CL50" s="451"/>
      <c r="CM50" s="451"/>
      <c r="CN50" s="451"/>
      <c r="CO50" s="451"/>
      <c r="CP50" s="55"/>
      <c r="CQ50" s="55"/>
      <c r="CR50" s="55"/>
      <c r="CS50" s="55"/>
      <c r="CT50" s="55"/>
      <c r="CU50" s="55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</row>
    <row r="51" spans="1:110" ht="8.1" customHeight="1" x14ac:dyDescent="0.25">
      <c r="A51" s="55"/>
      <c r="B51" s="449"/>
      <c r="C51" s="55"/>
      <c r="D51" s="55"/>
      <c r="E51" s="574" t="str">
        <f>IF(IAM!A11="","",IAM!A11)</f>
        <v>Thoughts &amp; Feelings</v>
      </c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452"/>
      <c r="R51" s="452" t="e">
        <f>IF($B$1=1,Demographic!#REF!,IF($B$1=2,Demographic!#REF!,IF($B$1=3,Demographic!#REF!,Demographic!#REF!)))</f>
        <v>#REF!</v>
      </c>
      <c r="S51" s="452">
        <f>IF($B$1="","",CHOOSE($B$1,IAM!$B$11,#REF!,#REF!,#REF!,#REF!,#REF!,#REF!,#REF!))</f>
        <v>0</v>
      </c>
      <c r="T51" s="452">
        <f>IF($B$1="","",CHOOSE($B$1,IAM!$B$11,#REF!,#REF!,#REF!,#REF!,#REF!,#REF!,#REF!))</f>
        <v>0</v>
      </c>
      <c r="U51" s="452">
        <f>IF($B$1="","",CHOOSE($B$1,IAM!$B$11,#REF!,#REF!,#REF!,#REF!,#REF!,#REF!,#REF!))</f>
        <v>0</v>
      </c>
      <c r="V51" s="452">
        <f>IF($B$1="","",CHOOSE($B$1,IAM!$B$11,#REF!,#REF!,#REF!,#REF!,#REF!,#REF!,#REF!))</f>
        <v>0</v>
      </c>
      <c r="W51" s="452">
        <f>IF($B$1="","",CHOOSE($B$1,IAM!$B$11,#REF!,#REF!,#REF!,#REF!,#REF!,#REF!,#REF!))</f>
        <v>0</v>
      </c>
      <c r="X51" s="452">
        <f>IF($B$1="","",CHOOSE($B$1,IAM!$B$11,#REF!,#REF!,#REF!,#REF!,#REF!,#REF!,#REF!))</f>
        <v>0</v>
      </c>
      <c r="Y51" s="452">
        <f>IF($B$1="","",CHOOSE($B$1,IAM!$B$11,#REF!,#REF!,#REF!,#REF!,#REF!,#REF!,#REF!))</f>
        <v>0</v>
      </c>
      <c r="Z51" s="452">
        <f>IF($B$1="","",CHOOSE($B$1,IAM!$B$11,#REF!,#REF!,#REF!,#REF!,#REF!,#REF!,#REF!))</f>
        <v>0</v>
      </c>
      <c r="AA51" s="452">
        <f>IF($B$1="","",CHOOSE($B$1,IAM!$B$11,#REF!,#REF!,#REF!,#REF!,#REF!,#REF!,#REF!))</f>
        <v>0</v>
      </c>
      <c r="AB51" s="452">
        <f>IF($B$1="","",CHOOSE($B$1,IAM!$B$11,#REF!,#REF!,#REF!,#REF!,#REF!,#REF!,#REF!))</f>
        <v>0</v>
      </c>
      <c r="AC51" s="452">
        <f>IF($B$1="","",CHOOSE($B$1,IAM!$B$11,#REF!,#REF!,#REF!,#REF!,#REF!,#REF!,#REF!))</f>
        <v>0</v>
      </c>
      <c r="AD51" s="452">
        <f>IF($B$1="","",CHOOSE($B$1,IAM!$B$11,#REF!,#REF!,#REF!,#REF!,#REF!,#REF!,#REF!))</f>
        <v>0</v>
      </c>
      <c r="AE51" s="452">
        <f>IF($B$1="","",CHOOSE($B$1,IAM!$B$11,#REF!,#REF!,#REF!,#REF!,#REF!,#REF!,#REF!))</f>
        <v>0</v>
      </c>
      <c r="AF51" s="452">
        <f>IF($B$1="","",CHOOSE($B$1,IAM!$B$11,#REF!,#REF!,#REF!,#REF!,#REF!,#REF!,#REF!))</f>
        <v>0</v>
      </c>
      <c r="AG51" s="452">
        <f>IF($B$1="","",CHOOSE($B$1,IAM!$B$11,#REF!,#REF!,#REF!,#REF!,#REF!,#REF!,#REF!))</f>
        <v>0</v>
      </c>
      <c r="AH51" s="452">
        <f>IF($B$1="","",CHOOSE($B$1,IAM!$B$11,#REF!,#REF!,#REF!,#REF!,#REF!,#REF!,#REF!))</f>
        <v>0</v>
      </c>
      <c r="AI51" s="452"/>
      <c r="AJ51" s="452"/>
      <c r="AK51" s="455"/>
      <c r="AL51" s="455"/>
      <c r="AM51" s="455"/>
      <c r="AN51" s="578"/>
      <c r="AO51" s="578"/>
      <c r="AP51" s="578"/>
      <c r="AQ51" s="578"/>
      <c r="AR51" s="578"/>
      <c r="AS51" s="578"/>
      <c r="AT51" s="578"/>
      <c r="AU51" s="578"/>
      <c r="AV51" s="578"/>
      <c r="AW51" s="578"/>
      <c r="AX51" s="578"/>
      <c r="AY51" s="578"/>
      <c r="AZ51" s="578"/>
      <c r="BA51" s="578"/>
      <c r="BB51" s="578"/>
      <c r="BC51" s="578"/>
      <c r="BD51" s="578"/>
      <c r="BE51" s="578"/>
      <c r="BF51" s="578"/>
      <c r="BG51" s="578"/>
      <c r="BH51" s="578"/>
      <c r="BI51" s="455"/>
      <c r="BJ51" s="455"/>
      <c r="BK51" s="455"/>
      <c r="BL51" s="455"/>
      <c r="BM51" s="452">
        <f>IF($B$1="","",CHOOSE($B$1,IAM!$B$7,#REF!,#REF!,#REF!,#REF!,#REF!,#REF!,#REF!))</f>
        <v>0</v>
      </c>
      <c r="BN51" s="452">
        <f>IF($B$1="","",CHOOSE($B$1,IAM!$B$7,#REF!,#REF!,#REF!,#REF!,#REF!,#REF!,#REF!))</f>
        <v>0</v>
      </c>
      <c r="BO51" s="452">
        <f>IF($B$1="","",CHOOSE($B$1,IAM!$B$7,#REF!,#REF!,#REF!,#REF!,#REF!,#REF!,#REF!))</f>
        <v>0</v>
      </c>
      <c r="BP51" s="452">
        <f>IF($B$1="","",CHOOSE($B$1,IAM!$B$7,#REF!,#REF!,#REF!,#REF!,#REF!,#REF!,#REF!))</f>
        <v>0</v>
      </c>
      <c r="BQ51" s="452">
        <f>IF($B$1="","",CHOOSE($B$1,IAM!$B$7,#REF!,#REF!,#REF!,#REF!,#REF!,#REF!,#REF!))</f>
        <v>0</v>
      </c>
      <c r="BR51" s="452">
        <f>IF($B$1="","",CHOOSE($B$1,IAM!$B$7,#REF!,#REF!,#REF!,#REF!,#REF!,#REF!,#REF!))</f>
        <v>0</v>
      </c>
      <c r="BS51" s="452">
        <f>IF($B$1="","",CHOOSE($B$1,IAM!$B$7,#REF!,#REF!,#REF!,#REF!,#REF!,#REF!,#REF!))</f>
        <v>0</v>
      </c>
      <c r="BT51" s="452">
        <f>IF($B$1="","",CHOOSE($B$1,IAM!$B$7,#REF!,#REF!,#REF!,#REF!,#REF!,#REF!,#REF!))</f>
        <v>0</v>
      </c>
      <c r="BU51" s="452">
        <f>IF($B$1="","",CHOOSE($B$1,IAM!$B$7,#REF!,#REF!,#REF!,#REF!,#REF!,#REF!,#REF!))</f>
        <v>0</v>
      </c>
      <c r="BV51" s="452">
        <f>IF($B$1="","",CHOOSE($B$1,IAM!$B$7,#REF!,#REF!,#REF!,#REF!,#REF!,#REF!,#REF!))</f>
        <v>0</v>
      </c>
      <c r="BW51" s="452">
        <f>IF($B$1="","",CHOOSE($B$1,IAM!$B$7,#REF!,#REF!,#REF!,#REF!,#REF!,#REF!,#REF!))</f>
        <v>0</v>
      </c>
      <c r="BX51" s="452">
        <f>IF($B$1="","",CHOOSE($B$1,IAM!$B$7,#REF!,#REF!,#REF!,#REF!,#REF!,#REF!,#REF!))</f>
        <v>0</v>
      </c>
      <c r="BY51" s="452">
        <f>IF($B$1="","",CHOOSE($B$1,IAM!$B$7,#REF!,#REF!,#REF!,#REF!,#REF!,#REF!,#REF!))</f>
        <v>0</v>
      </c>
      <c r="BZ51" s="452">
        <f>IF($B$1="","",CHOOSE($B$1,IAM!$B$7,#REF!,#REF!,#REF!,#REF!,#REF!,#REF!,#REF!))</f>
        <v>0</v>
      </c>
      <c r="CA51" s="452">
        <f>IF($B$1="","",CHOOSE($B$1,IAM!$B$7,#REF!,#REF!,#REF!,#REF!,#REF!,#REF!,#REF!))</f>
        <v>0</v>
      </c>
      <c r="CB51" s="452">
        <f>IF($B$1="","",CHOOSE($B$1,IAM!$B$7,#REF!,#REF!,#REF!,#REF!,#REF!,#REF!,#REF!))</f>
        <v>0</v>
      </c>
      <c r="CC51" s="452">
        <f>IF($B$1="","",CHOOSE($B$1,IAM!$B$7,#REF!,#REF!,#REF!,#REF!,#REF!,#REF!,#REF!))</f>
        <v>0</v>
      </c>
      <c r="CD51" s="452">
        <f>IF($B$1="","",CHOOSE($B$1,IAM!$B$7,#REF!,#REF!,#REF!,#REF!,#REF!,#REF!,#REF!))</f>
        <v>0</v>
      </c>
      <c r="CE51" s="452"/>
      <c r="CF51" s="451"/>
      <c r="CG51" s="451"/>
      <c r="CH51" s="451"/>
      <c r="CI51" s="451"/>
      <c r="CJ51" s="451"/>
      <c r="CK51" s="451"/>
      <c r="CL51" s="451"/>
      <c r="CM51" s="451"/>
      <c r="CN51" s="451"/>
      <c r="CO51" s="451"/>
      <c r="CP51" s="55"/>
      <c r="CQ51" s="55"/>
      <c r="CR51" s="55"/>
      <c r="CS51" s="55"/>
      <c r="CT51" s="55"/>
      <c r="CU51" s="55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</row>
    <row r="52" spans="1:110" ht="8.1" customHeight="1" x14ac:dyDescent="0.25">
      <c r="A52" s="55"/>
      <c r="B52" s="449"/>
      <c r="C52" s="55"/>
      <c r="D52" s="55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4"/>
      <c r="Q52" s="452"/>
      <c r="R52" s="452" t="e">
        <f>IF($B$1=1,Demographic!#REF!,IF($B$1=2,Demographic!#REF!,IF($B$1=3,Demographic!#REF!,Demographic!#REF!)))</f>
        <v>#REF!</v>
      </c>
      <c r="S52" s="452">
        <f>IF($B$1="","",CHOOSE($B$1,IAM!$B$11,#REF!,#REF!,#REF!,#REF!,#REF!,#REF!,#REF!))</f>
        <v>0</v>
      </c>
      <c r="T52" s="452">
        <f>IF($B$1="","",CHOOSE($B$1,IAM!$B$11,#REF!,#REF!,#REF!,#REF!,#REF!,#REF!,#REF!))</f>
        <v>0</v>
      </c>
      <c r="U52" s="452">
        <f>IF($B$1="","",CHOOSE($B$1,IAM!$B$11,#REF!,#REF!,#REF!,#REF!,#REF!,#REF!,#REF!))</f>
        <v>0</v>
      </c>
      <c r="V52" s="452">
        <f>IF($B$1="","",CHOOSE($B$1,IAM!$B$11,#REF!,#REF!,#REF!,#REF!,#REF!,#REF!,#REF!))</f>
        <v>0</v>
      </c>
      <c r="W52" s="452">
        <f>IF($B$1="","",CHOOSE($B$1,IAM!$B$11,#REF!,#REF!,#REF!,#REF!,#REF!,#REF!,#REF!))</f>
        <v>0</v>
      </c>
      <c r="X52" s="452">
        <f>IF($B$1="","",CHOOSE($B$1,IAM!$B$11,#REF!,#REF!,#REF!,#REF!,#REF!,#REF!,#REF!))</f>
        <v>0</v>
      </c>
      <c r="Y52" s="452">
        <f>IF($B$1="","",CHOOSE($B$1,IAM!$B$11,#REF!,#REF!,#REF!,#REF!,#REF!,#REF!,#REF!))</f>
        <v>0</v>
      </c>
      <c r="Z52" s="452">
        <f>IF($B$1="","",CHOOSE($B$1,IAM!$B$11,#REF!,#REF!,#REF!,#REF!,#REF!,#REF!,#REF!))</f>
        <v>0</v>
      </c>
      <c r="AA52" s="452">
        <f>IF($B$1="","",CHOOSE($B$1,IAM!$B$11,#REF!,#REF!,#REF!,#REF!,#REF!,#REF!,#REF!))</f>
        <v>0</v>
      </c>
      <c r="AB52" s="452">
        <f>IF($B$1="","",CHOOSE($B$1,IAM!$B$11,#REF!,#REF!,#REF!,#REF!,#REF!,#REF!,#REF!))</f>
        <v>0</v>
      </c>
      <c r="AC52" s="452">
        <f>IF($B$1="","",CHOOSE($B$1,IAM!$B$11,#REF!,#REF!,#REF!,#REF!,#REF!,#REF!,#REF!))</f>
        <v>0</v>
      </c>
      <c r="AD52" s="452">
        <f>IF($B$1="","",CHOOSE($B$1,IAM!$B$11,#REF!,#REF!,#REF!,#REF!,#REF!,#REF!,#REF!))</f>
        <v>0</v>
      </c>
      <c r="AE52" s="452">
        <f>IF($B$1="","",CHOOSE($B$1,IAM!$B$11,#REF!,#REF!,#REF!,#REF!,#REF!,#REF!,#REF!))</f>
        <v>0</v>
      </c>
      <c r="AF52" s="452">
        <f>IF($B$1="","",CHOOSE($B$1,IAM!$B$11,#REF!,#REF!,#REF!,#REF!,#REF!,#REF!,#REF!))</f>
        <v>0</v>
      </c>
      <c r="AG52" s="452">
        <f>IF($B$1="","",CHOOSE($B$1,IAM!$B$11,#REF!,#REF!,#REF!,#REF!,#REF!,#REF!,#REF!))</f>
        <v>0</v>
      </c>
      <c r="AH52" s="452">
        <f>IF($B$1="","",CHOOSE($B$1,IAM!$B$11,#REF!,#REF!,#REF!,#REF!,#REF!,#REF!,#REF!))</f>
        <v>0</v>
      </c>
      <c r="AI52" s="452">
        <f>IF($B$1="","",CHOOSE($B$1,IAM!$B$11,#REF!,#REF!,#REF!,#REF!,#REF!,#REF!,#REF!))</f>
        <v>0</v>
      </c>
      <c r="AJ52" s="452"/>
      <c r="AK52" s="455"/>
      <c r="AL52" s="455"/>
      <c r="AM52" s="455"/>
      <c r="AN52" s="578"/>
      <c r="AO52" s="578"/>
      <c r="AP52" s="578"/>
      <c r="AQ52" s="578"/>
      <c r="AR52" s="578"/>
      <c r="AS52" s="578"/>
      <c r="AT52" s="578"/>
      <c r="AU52" s="578"/>
      <c r="AV52" s="578"/>
      <c r="AW52" s="578"/>
      <c r="AX52" s="578"/>
      <c r="AY52" s="578"/>
      <c r="AZ52" s="578"/>
      <c r="BA52" s="578"/>
      <c r="BB52" s="578"/>
      <c r="BC52" s="578"/>
      <c r="BD52" s="578"/>
      <c r="BE52" s="578"/>
      <c r="BF52" s="578"/>
      <c r="BG52" s="578"/>
      <c r="BH52" s="578"/>
      <c r="BI52" s="455"/>
      <c r="BJ52" s="455"/>
      <c r="BK52" s="455"/>
      <c r="BL52" s="455"/>
      <c r="BM52" s="452">
        <f>IF($B$1="","",CHOOSE($B$1,IAM!$B$7,#REF!,#REF!,#REF!,#REF!,#REF!,#REF!,#REF!))</f>
        <v>0</v>
      </c>
      <c r="BN52" s="452">
        <f>IF($B$1="","",CHOOSE($B$1,IAM!$B$7,#REF!,#REF!,#REF!,#REF!,#REF!,#REF!,#REF!))</f>
        <v>0</v>
      </c>
      <c r="BO52" s="452">
        <f>IF($B$1="","",CHOOSE($B$1,IAM!$B$7,#REF!,#REF!,#REF!,#REF!,#REF!,#REF!,#REF!))</f>
        <v>0</v>
      </c>
      <c r="BP52" s="452">
        <f>IF($B$1="","",CHOOSE($B$1,IAM!$B$7,#REF!,#REF!,#REF!,#REF!,#REF!,#REF!,#REF!))</f>
        <v>0</v>
      </c>
      <c r="BQ52" s="452">
        <f>IF($B$1="","",CHOOSE($B$1,IAM!$B$7,#REF!,#REF!,#REF!,#REF!,#REF!,#REF!,#REF!))</f>
        <v>0</v>
      </c>
      <c r="BR52" s="452">
        <f>IF($B$1="","",CHOOSE($B$1,IAM!$B$7,#REF!,#REF!,#REF!,#REF!,#REF!,#REF!,#REF!))</f>
        <v>0</v>
      </c>
      <c r="BS52" s="452">
        <f>IF($B$1="","",CHOOSE($B$1,IAM!$B$7,#REF!,#REF!,#REF!,#REF!,#REF!,#REF!,#REF!))</f>
        <v>0</v>
      </c>
      <c r="BT52" s="452">
        <f>IF($B$1="","",CHOOSE($B$1,IAM!$B$7,#REF!,#REF!,#REF!,#REF!,#REF!,#REF!,#REF!))</f>
        <v>0</v>
      </c>
      <c r="BU52" s="452">
        <f>IF($B$1="","",CHOOSE($B$1,IAM!$B$7,#REF!,#REF!,#REF!,#REF!,#REF!,#REF!,#REF!))</f>
        <v>0</v>
      </c>
      <c r="BV52" s="452">
        <f>IF($B$1="","",CHOOSE($B$1,IAM!$B$7,#REF!,#REF!,#REF!,#REF!,#REF!,#REF!,#REF!))</f>
        <v>0</v>
      </c>
      <c r="BW52" s="452">
        <f>IF($B$1="","",CHOOSE($B$1,IAM!$B$7,#REF!,#REF!,#REF!,#REF!,#REF!,#REF!,#REF!))</f>
        <v>0</v>
      </c>
      <c r="BX52" s="452">
        <f>IF($B$1="","",CHOOSE($B$1,IAM!$B$7,#REF!,#REF!,#REF!,#REF!,#REF!,#REF!,#REF!))</f>
        <v>0</v>
      </c>
      <c r="BY52" s="452">
        <f>IF($B$1="","",CHOOSE($B$1,IAM!$B$7,#REF!,#REF!,#REF!,#REF!,#REF!,#REF!,#REF!))</f>
        <v>0</v>
      </c>
      <c r="BZ52" s="452">
        <f>IF($B$1="","",CHOOSE($B$1,IAM!$B$7,#REF!,#REF!,#REF!,#REF!,#REF!,#REF!,#REF!))</f>
        <v>0</v>
      </c>
      <c r="CA52" s="452">
        <f>IF($B$1="","",CHOOSE($B$1,IAM!$B$7,#REF!,#REF!,#REF!,#REF!,#REF!,#REF!,#REF!))</f>
        <v>0</v>
      </c>
      <c r="CB52" s="452">
        <f>IF($B$1="","",CHOOSE($B$1,IAM!$B$7,#REF!,#REF!,#REF!,#REF!,#REF!,#REF!,#REF!))</f>
        <v>0</v>
      </c>
      <c r="CC52" s="452" t="e">
        <f>IF($B$1=1,Demographic!#REF!,IF($B$1=2,Demographic!#REF!,IF($B$1=3,Demographic!#REF!,Demographic!#REF!)))</f>
        <v>#REF!</v>
      </c>
      <c r="CD52" s="452"/>
      <c r="CE52" s="452"/>
      <c r="CF52" s="575" t="str">
        <f>IF(IAM!A7="","",IAM!A7)</f>
        <v>Housing, Transport &amp; Finance</v>
      </c>
      <c r="CG52" s="575"/>
      <c r="CH52" s="575"/>
      <c r="CI52" s="575"/>
      <c r="CJ52" s="575"/>
      <c r="CK52" s="575"/>
      <c r="CL52" s="575"/>
      <c r="CM52" s="575"/>
      <c r="CN52" s="575"/>
      <c r="CO52" s="575"/>
      <c r="CP52" s="55"/>
      <c r="CQ52" s="55"/>
      <c r="CR52" s="55"/>
      <c r="CS52" s="55"/>
      <c r="CT52" s="55"/>
      <c r="CU52" s="55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</row>
    <row r="53" spans="1:110" ht="8.1" customHeight="1" x14ac:dyDescent="0.25">
      <c r="A53" s="55"/>
      <c r="B53" s="449"/>
      <c r="C53" s="55"/>
      <c r="D53" s="450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452"/>
      <c r="R53" s="452"/>
      <c r="S53" s="452">
        <f>IF($B$1="","",CHOOSE($B$1,IAM!$B$11,#REF!,#REF!,#REF!,#REF!,#REF!,#REF!,#REF!))</f>
        <v>0</v>
      </c>
      <c r="T53" s="452">
        <f>IF($B$1="","",CHOOSE($B$1,IAM!$B$11,#REF!,#REF!,#REF!,#REF!,#REF!,#REF!,#REF!))</f>
        <v>0</v>
      </c>
      <c r="U53" s="452">
        <f>IF($B$1="","",CHOOSE($B$1,IAM!$B$11,#REF!,#REF!,#REF!,#REF!,#REF!,#REF!,#REF!))</f>
        <v>0</v>
      </c>
      <c r="V53" s="452">
        <f>IF($B$1="","",CHOOSE($B$1,IAM!$B$11,#REF!,#REF!,#REF!,#REF!,#REF!,#REF!,#REF!))</f>
        <v>0</v>
      </c>
      <c r="W53" s="452">
        <f>IF($B$1="","",CHOOSE($B$1,IAM!$B$11,#REF!,#REF!,#REF!,#REF!,#REF!,#REF!,#REF!))</f>
        <v>0</v>
      </c>
      <c r="X53" s="452">
        <f>IF($B$1="","",CHOOSE($B$1,IAM!$B$11,#REF!,#REF!,#REF!,#REF!,#REF!,#REF!,#REF!))</f>
        <v>0</v>
      </c>
      <c r="Y53" s="452">
        <f>IF($B$1="","",CHOOSE($B$1,IAM!$B$11,#REF!,#REF!,#REF!,#REF!,#REF!,#REF!,#REF!))</f>
        <v>0</v>
      </c>
      <c r="Z53" s="452">
        <f>IF($B$1="","",CHOOSE($B$1,IAM!$B$11,#REF!,#REF!,#REF!,#REF!,#REF!,#REF!,#REF!))</f>
        <v>0</v>
      </c>
      <c r="AA53" s="452">
        <f>IF($B$1="","",CHOOSE($B$1,IAM!$B$11,#REF!,#REF!,#REF!,#REF!,#REF!,#REF!,#REF!))</f>
        <v>0</v>
      </c>
      <c r="AB53" s="452">
        <f>IF($B$1="","",CHOOSE($B$1,IAM!$B$11,#REF!,#REF!,#REF!,#REF!,#REF!,#REF!,#REF!))</f>
        <v>0</v>
      </c>
      <c r="AC53" s="452">
        <f>IF($B$1="","",CHOOSE($B$1,IAM!$B$11,#REF!,#REF!,#REF!,#REF!,#REF!,#REF!,#REF!))</f>
        <v>0</v>
      </c>
      <c r="AD53" s="452">
        <f>IF($B$1="","",CHOOSE($B$1,IAM!$B$11,#REF!,#REF!,#REF!,#REF!,#REF!,#REF!,#REF!))</f>
        <v>0</v>
      </c>
      <c r="AE53" s="452">
        <f>IF($B$1="","",CHOOSE($B$1,IAM!$B$11,#REF!,#REF!,#REF!,#REF!,#REF!,#REF!,#REF!))</f>
        <v>0</v>
      </c>
      <c r="AF53" s="452">
        <f>IF($B$1="","",CHOOSE($B$1,IAM!$B$11,#REF!,#REF!,#REF!,#REF!,#REF!,#REF!,#REF!))</f>
        <v>0</v>
      </c>
      <c r="AG53" s="452">
        <f>IF($B$1="","",CHOOSE($B$1,IAM!$B$11,#REF!,#REF!,#REF!,#REF!,#REF!,#REF!,#REF!))</f>
        <v>0</v>
      </c>
      <c r="AH53" s="452">
        <f>IF($B$1="","",CHOOSE($B$1,IAM!$B$11,#REF!,#REF!,#REF!,#REF!,#REF!,#REF!,#REF!))</f>
        <v>0</v>
      </c>
      <c r="AI53" s="452">
        <f>IF($B$1="","",CHOOSE($B$1,IAM!$B$11,#REF!,#REF!,#REF!,#REF!,#REF!,#REF!,#REF!))</f>
        <v>0</v>
      </c>
      <c r="AJ53" s="452"/>
      <c r="AK53" s="455"/>
      <c r="AL53" s="455"/>
      <c r="AM53" s="455"/>
      <c r="AN53" s="578"/>
      <c r="AO53" s="578"/>
      <c r="AP53" s="578"/>
      <c r="AQ53" s="578"/>
      <c r="AR53" s="578"/>
      <c r="AS53" s="578"/>
      <c r="AT53" s="578"/>
      <c r="AU53" s="578"/>
      <c r="AV53" s="578"/>
      <c r="AW53" s="578"/>
      <c r="AX53" s="578"/>
      <c r="AY53" s="578"/>
      <c r="AZ53" s="578"/>
      <c r="BA53" s="578"/>
      <c r="BB53" s="578"/>
      <c r="BC53" s="578"/>
      <c r="BD53" s="578"/>
      <c r="BE53" s="578"/>
      <c r="BF53" s="578"/>
      <c r="BG53" s="578"/>
      <c r="BH53" s="578"/>
      <c r="BI53" s="455"/>
      <c r="BJ53" s="455"/>
      <c r="BK53" s="455"/>
      <c r="BL53" s="455"/>
      <c r="BM53" s="452">
        <f>IF($B$1="","",CHOOSE($B$1,IAM!$B$7,#REF!,#REF!,#REF!,#REF!,#REF!,#REF!,#REF!))</f>
        <v>0</v>
      </c>
      <c r="BN53" s="452">
        <f>IF($B$1="","",CHOOSE($B$1,IAM!$B$7,#REF!,#REF!,#REF!,#REF!,#REF!,#REF!,#REF!))</f>
        <v>0</v>
      </c>
      <c r="BO53" s="452">
        <f>IF($B$1="","",CHOOSE($B$1,IAM!$B$7,#REF!,#REF!,#REF!,#REF!,#REF!,#REF!,#REF!))</f>
        <v>0</v>
      </c>
      <c r="BP53" s="452">
        <f>IF($B$1="","",CHOOSE($B$1,IAM!$B$7,#REF!,#REF!,#REF!,#REF!,#REF!,#REF!,#REF!))</f>
        <v>0</v>
      </c>
      <c r="BQ53" s="452">
        <f>IF($B$1="","",CHOOSE($B$1,IAM!$B$7,#REF!,#REF!,#REF!,#REF!,#REF!,#REF!,#REF!))</f>
        <v>0</v>
      </c>
      <c r="BR53" s="452">
        <f>IF($B$1="","",CHOOSE($B$1,IAM!$B$7,#REF!,#REF!,#REF!,#REF!,#REF!,#REF!,#REF!))</f>
        <v>0</v>
      </c>
      <c r="BS53" s="452">
        <f>IF($B$1="","",CHOOSE($B$1,IAM!$B$7,#REF!,#REF!,#REF!,#REF!,#REF!,#REF!,#REF!))</f>
        <v>0</v>
      </c>
      <c r="BT53" s="452">
        <f>IF($B$1="","",CHOOSE($B$1,IAM!$B$7,#REF!,#REF!,#REF!,#REF!,#REF!,#REF!,#REF!))</f>
        <v>0</v>
      </c>
      <c r="BU53" s="452">
        <f>IF($B$1="","",CHOOSE($B$1,IAM!$B$7,#REF!,#REF!,#REF!,#REF!,#REF!,#REF!,#REF!))</f>
        <v>0</v>
      </c>
      <c r="BV53" s="452">
        <f>IF($B$1="","",CHOOSE($B$1,IAM!$B$7,#REF!,#REF!,#REF!,#REF!,#REF!,#REF!,#REF!))</f>
        <v>0</v>
      </c>
      <c r="BW53" s="452">
        <f>IF($B$1="","",CHOOSE($B$1,IAM!$B$7,#REF!,#REF!,#REF!,#REF!,#REF!,#REF!,#REF!))</f>
        <v>0</v>
      </c>
      <c r="BX53" s="452">
        <f>IF($B$1="","",CHOOSE($B$1,IAM!$B$7,#REF!,#REF!,#REF!,#REF!,#REF!,#REF!,#REF!))</f>
        <v>0</v>
      </c>
      <c r="BY53" s="452">
        <f>IF($B$1="","",CHOOSE($B$1,IAM!$B$7,#REF!,#REF!,#REF!,#REF!,#REF!,#REF!,#REF!))</f>
        <v>0</v>
      </c>
      <c r="BZ53" s="452">
        <f>IF($B$1="","",CHOOSE($B$1,IAM!$B$7,#REF!,#REF!,#REF!,#REF!,#REF!,#REF!,#REF!))</f>
        <v>0</v>
      </c>
      <c r="CA53" s="452">
        <f>IF($B$1="","",CHOOSE($B$1,IAM!$B$7,#REF!,#REF!,#REF!,#REF!,#REF!,#REF!,#REF!))</f>
        <v>0</v>
      </c>
      <c r="CB53" s="452">
        <f>IF($B$1="","",CHOOSE($B$1,IAM!$B$7,#REF!,#REF!,#REF!,#REF!,#REF!,#REF!,#REF!))</f>
        <v>0</v>
      </c>
      <c r="CC53" s="452" t="e">
        <f>IF($B$1=1,Demographic!#REF!,IF($B$1=2,Demographic!#REF!,IF($B$1=3,Demographic!#REF!,Demographic!#REF!)))</f>
        <v>#REF!</v>
      </c>
      <c r="CD53" s="452"/>
      <c r="CE53" s="452"/>
      <c r="CF53" s="575"/>
      <c r="CG53" s="575"/>
      <c r="CH53" s="575"/>
      <c r="CI53" s="575"/>
      <c r="CJ53" s="575"/>
      <c r="CK53" s="575"/>
      <c r="CL53" s="575"/>
      <c r="CM53" s="575"/>
      <c r="CN53" s="575"/>
      <c r="CO53" s="575"/>
      <c r="CP53" s="55"/>
      <c r="CQ53" s="55"/>
      <c r="CR53" s="55"/>
      <c r="CS53" s="55"/>
      <c r="CT53" s="55"/>
      <c r="CU53" s="55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</row>
    <row r="54" spans="1:110" ht="8.1" customHeight="1" x14ac:dyDescent="0.25">
      <c r="A54" s="55"/>
      <c r="B54" s="449"/>
      <c r="C54" s="450"/>
      <c r="D54" s="450"/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4"/>
      <c r="Q54" s="452"/>
      <c r="R54" s="452"/>
      <c r="S54" s="452">
        <f>IF($B$1="","",CHOOSE($B$1,IAM!$B$11,#REF!,#REF!,#REF!,#REF!,#REF!,#REF!,#REF!))</f>
        <v>0</v>
      </c>
      <c r="T54" s="452">
        <f>IF($B$1="","",CHOOSE($B$1,IAM!$B$11,#REF!,#REF!,#REF!,#REF!,#REF!,#REF!,#REF!))</f>
        <v>0</v>
      </c>
      <c r="U54" s="452">
        <f>IF($B$1="","",CHOOSE($B$1,IAM!$B$11,#REF!,#REF!,#REF!,#REF!,#REF!,#REF!,#REF!))</f>
        <v>0</v>
      </c>
      <c r="V54" s="452">
        <f>IF($B$1="","",CHOOSE($B$1,IAM!$B$11,#REF!,#REF!,#REF!,#REF!,#REF!,#REF!,#REF!))</f>
        <v>0</v>
      </c>
      <c r="W54" s="452">
        <f>IF($B$1="","",CHOOSE($B$1,IAM!$B$11,#REF!,#REF!,#REF!,#REF!,#REF!,#REF!,#REF!))</f>
        <v>0</v>
      </c>
      <c r="X54" s="452">
        <f>IF($B$1="","",CHOOSE($B$1,IAM!$B$11,#REF!,#REF!,#REF!,#REF!,#REF!,#REF!,#REF!))</f>
        <v>0</v>
      </c>
      <c r="Y54" s="452">
        <f>IF($B$1="","",CHOOSE($B$1,IAM!$B$11,#REF!,#REF!,#REF!,#REF!,#REF!,#REF!,#REF!))</f>
        <v>0</v>
      </c>
      <c r="Z54" s="452">
        <f>IF($B$1="","",CHOOSE($B$1,IAM!$B$11,#REF!,#REF!,#REF!,#REF!,#REF!,#REF!,#REF!))</f>
        <v>0</v>
      </c>
      <c r="AA54" s="452">
        <f>IF($B$1="","",CHOOSE($B$1,IAM!$B$11,#REF!,#REF!,#REF!,#REF!,#REF!,#REF!,#REF!))</f>
        <v>0</v>
      </c>
      <c r="AB54" s="452">
        <f>IF($B$1="","",CHOOSE($B$1,IAM!$B$11,#REF!,#REF!,#REF!,#REF!,#REF!,#REF!,#REF!))</f>
        <v>0</v>
      </c>
      <c r="AC54" s="452">
        <f>IF($B$1="","",CHOOSE($B$1,IAM!$B$11,#REF!,#REF!,#REF!,#REF!,#REF!,#REF!,#REF!))</f>
        <v>0</v>
      </c>
      <c r="AD54" s="452">
        <f>IF($B$1="","",CHOOSE($B$1,IAM!$B$11,#REF!,#REF!,#REF!,#REF!,#REF!,#REF!,#REF!))</f>
        <v>0</v>
      </c>
      <c r="AE54" s="452">
        <f>IF($B$1="","",CHOOSE($B$1,IAM!$B$11,#REF!,#REF!,#REF!,#REF!,#REF!,#REF!,#REF!))</f>
        <v>0</v>
      </c>
      <c r="AF54" s="452">
        <f>IF($B$1="","",CHOOSE($B$1,IAM!$B$11,#REF!,#REF!,#REF!,#REF!,#REF!,#REF!,#REF!))</f>
        <v>0</v>
      </c>
      <c r="AG54" s="452">
        <f>IF($B$1="","",CHOOSE($B$1,IAM!$B$11,#REF!,#REF!,#REF!,#REF!,#REF!,#REF!,#REF!))</f>
        <v>0</v>
      </c>
      <c r="AH54" s="452">
        <f>IF($B$1="","",CHOOSE($B$1,IAM!$B$11,#REF!,#REF!,#REF!,#REF!,#REF!,#REF!,#REF!))</f>
        <v>0</v>
      </c>
      <c r="AI54" s="452">
        <f>IF($B$1="","",CHOOSE($B$1,IAM!$B$11,#REF!,#REF!,#REF!,#REF!,#REF!,#REF!,#REF!))</f>
        <v>0</v>
      </c>
      <c r="AJ54" s="452"/>
      <c r="AK54" s="455"/>
      <c r="AL54" s="455"/>
      <c r="AM54" s="455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8"/>
      <c r="BC54" s="578"/>
      <c r="BD54" s="578"/>
      <c r="BE54" s="578"/>
      <c r="BF54" s="578"/>
      <c r="BG54" s="578"/>
      <c r="BH54" s="578"/>
      <c r="BI54" s="455"/>
      <c r="BJ54" s="455"/>
      <c r="BK54" s="455">
        <f>IF($B$1="","",CHOOSE($B$1,IAM!$B$7,#REF!,#REF!,#REF!,#REF!,#REF!,#REF!,#REF!))</f>
        <v>0</v>
      </c>
      <c r="BL54" s="455">
        <f>IF($B$1="","",CHOOSE($B$1,IAM!$B$7,#REF!,#REF!,#REF!,#REF!,#REF!,#REF!,#REF!))</f>
        <v>0</v>
      </c>
      <c r="BM54" s="452">
        <f>IF($B$1="","",CHOOSE($B$1,IAM!$B$7,#REF!,#REF!,#REF!,#REF!,#REF!,#REF!,#REF!))</f>
        <v>0</v>
      </c>
      <c r="BN54" s="452">
        <f>IF($B$1="","",CHOOSE($B$1,IAM!$B$7,#REF!,#REF!,#REF!,#REF!,#REF!,#REF!,#REF!))</f>
        <v>0</v>
      </c>
      <c r="BO54" s="452">
        <f>IF($B$1="","",CHOOSE($B$1,IAM!$B$7,#REF!,#REF!,#REF!,#REF!,#REF!,#REF!,#REF!))</f>
        <v>0</v>
      </c>
      <c r="BP54" s="452">
        <f>IF($B$1="","",CHOOSE($B$1,IAM!$B$7,#REF!,#REF!,#REF!,#REF!,#REF!,#REF!,#REF!))</f>
        <v>0</v>
      </c>
      <c r="BQ54" s="452">
        <f>IF($B$1="","",CHOOSE($B$1,IAM!$B$7,#REF!,#REF!,#REF!,#REF!,#REF!,#REF!,#REF!))</f>
        <v>0</v>
      </c>
      <c r="BR54" s="452">
        <f>IF($B$1="","",CHOOSE($B$1,IAM!$B$7,#REF!,#REF!,#REF!,#REF!,#REF!,#REF!,#REF!))</f>
        <v>0</v>
      </c>
      <c r="BS54" s="452">
        <f>IF($B$1="","",CHOOSE($B$1,IAM!$B$7,#REF!,#REF!,#REF!,#REF!,#REF!,#REF!,#REF!))</f>
        <v>0</v>
      </c>
      <c r="BT54" s="452">
        <f>IF($B$1="","",CHOOSE($B$1,IAM!$B$7,#REF!,#REF!,#REF!,#REF!,#REF!,#REF!,#REF!))</f>
        <v>0</v>
      </c>
      <c r="BU54" s="452">
        <f>IF($B$1="","",CHOOSE($B$1,IAM!$B$7,#REF!,#REF!,#REF!,#REF!,#REF!,#REF!,#REF!))</f>
        <v>0</v>
      </c>
      <c r="BV54" s="452">
        <f>IF($B$1="","",CHOOSE($B$1,IAM!$B$7,#REF!,#REF!,#REF!,#REF!,#REF!,#REF!,#REF!))</f>
        <v>0</v>
      </c>
      <c r="BW54" s="452">
        <f>IF($B$1="","",CHOOSE($B$1,IAM!$B$7,#REF!,#REF!,#REF!,#REF!,#REF!,#REF!,#REF!))</f>
        <v>0</v>
      </c>
      <c r="BX54" s="452">
        <f>IF($B$1="","",CHOOSE($B$1,IAM!$B$7,#REF!,#REF!,#REF!,#REF!,#REF!,#REF!,#REF!))</f>
        <v>0</v>
      </c>
      <c r="BY54" s="452">
        <f>IF($B$1="","",CHOOSE($B$1,IAM!$B$7,#REF!,#REF!,#REF!,#REF!,#REF!,#REF!,#REF!))</f>
        <v>0</v>
      </c>
      <c r="BZ54" s="452">
        <f>IF($B$1="","",CHOOSE($B$1,IAM!$B$7,#REF!,#REF!,#REF!,#REF!,#REF!,#REF!,#REF!))</f>
        <v>0</v>
      </c>
      <c r="CA54" s="452">
        <f>IF($B$1="","",CHOOSE($B$1,IAM!$B$7,#REF!,#REF!,#REF!,#REF!,#REF!,#REF!,#REF!))</f>
        <v>0</v>
      </c>
      <c r="CB54" s="452">
        <f>IF($B$1="","",CHOOSE($B$1,IAM!$B$7,#REF!,#REF!,#REF!,#REF!,#REF!,#REF!,#REF!))</f>
        <v>0</v>
      </c>
      <c r="CC54" s="452" t="e">
        <f>IF($B$1=1,Demographic!#REF!,IF($B$1=2,Demographic!#REF!,IF($B$1=3,Demographic!#REF!,Demographic!#REF!)))</f>
        <v>#REF!</v>
      </c>
      <c r="CD54" s="452"/>
      <c r="CE54" s="452"/>
      <c r="CF54" s="575"/>
      <c r="CG54" s="575"/>
      <c r="CH54" s="575"/>
      <c r="CI54" s="575"/>
      <c r="CJ54" s="575"/>
      <c r="CK54" s="575"/>
      <c r="CL54" s="575"/>
      <c r="CM54" s="575"/>
      <c r="CN54" s="575"/>
      <c r="CO54" s="575"/>
      <c r="CP54" s="55"/>
      <c r="CQ54" s="55"/>
      <c r="CR54" s="55"/>
      <c r="CS54" s="55"/>
      <c r="CT54" s="55"/>
      <c r="CU54" s="55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</row>
    <row r="55" spans="1:110" ht="8.1" customHeight="1" x14ac:dyDescent="0.25">
      <c r="A55" s="55"/>
      <c r="B55" s="449"/>
      <c r="C55" s="450"/>
      <c r="D55" s="450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452"/>
      <c r="R55" s="452"/>
      <c r="S55" s="452">
        <f>IF($B$1="","",CHOOSE($B$1,IAM!$B$11,#REF!,#REF!,#REF!,#REF!,#REF!,#REF!,#REF!))</f>
        <v>0</v>
      </c>
      <c r="T55" s="452">
        <f>IF($B$1="","",CHOOSE($B$1,IAM!$B$11,#REF!,#REF!,#REF!,#REF!,#REF!,#REF!,#REF!))</f>
        <v>0</v>
      </c>
      <c r="U55" s="452">
        <f>IF($B$1="","",CHOOSE($B$1,IAM!$B$11,#REF!,#REF!,#REF!,#REF!,#REF!,#REF!,#REF!))</f>
        <v>0</v>
      </c>
      <c r="V55" s="452">
        <f>IF($B$1="","",CHOOSE($B$1,IAM!$B$11,#REF!,#REF!,#REF!,#REF!,#REF!,#REF!,#REF!))</f>
        <v>0</v>
      </c>
      <c r="W55" s="452">
        <f>IF($B$1="","",CHOOSE($B$1,IAM!$B$11,#REF!,#REF!,#REF!,#REF!,#REF!,#REF!,#REF!))</f>
        <v>0</v>
      </c>
      <c r="X55" s="452">
        <f>IF($B$1="","",CHOOSE($B$1,IAM!$B$11,#REF!,#REF!,#REF!,#REF!,#REF!,#REF!,#REF!))</f>
        <v>0</v>
      </c>
      <c r="Y55" s="452">
        <f>IF($B$1="","",CHOOSE($B$1,IAM!$B$11,#REF!,#REF!,#REF!,#REF!,#REF!,#REF!,#REF!))</f>
        <v>0</v>
      </c>
      <c r="Z55" s="452">
        <f>IF($B$1="","",CHOOSE($B$1,IAM!$B$11,#REF!,#REF!,#REF!,#REF!,#REF!,#REF!,#REF!))</f>
        <v>0</v>
      </c>
      <c r="AA55" s="452">
        <f>IF($B$1="","",CHOOSE($B$1,IAM!$B$11,#REF!,#REF!,#REF!,#REF!,#REF!,#REF!,#REF!))</f>
        <v>0</v>
      </c>
      <c r="AB55" s="452">
        <f>IF($B$1="","",CHOOSE($B$1,IAM!$B$11,#REF!,#REF!,#REF!,#REF!,#REF!,#REF!,#REF!))</f>
        <v>0</v>
      </c>
      <c r="AC55" s="452">
        <f>IF($B$1="","",CHOOSE($B$1,IAM!$B$11,#REF!,#REF!,#REF!,#REF!,#REF!,#REF!,#REF!))</f>
        <v>0</v>
      </c>
      <c r="AD55" s="452">
        <f>IF($B$1="","",CHOOSE($B$1,IAM!$B$11,#REF!,#REF!,#REF!,#REF!,#REF!,#REF!,#REF!))</f>
        <v>0</v>
      </c>
      <c r="AE55" s="452">
        <f>IF($B$1="","",CHOOSE($B$1,IAM!$B$11,#REF!,#REF!,#REF!,#REF!,#REF!,#REF!,#REF!))</f>
        <v>0</v>
      </c>
      <c r="AF55" s="452">
        <f>IF($B$1="","",CHOOSE($B$1,IAM!$B$11,#REF!,#REF!,#REF!,#REF!,#REF!,#REF!,#REF!))</f>
        <v>0</v>
      </c>
      <c r="AG55" s="452">
        <f>IF($B$1="","",CHOOSE($B$1,IAM!$B$11,#REF!,#REF!,#REF!,#REF!,#REF!,#REF!,#REF!))</f>
        <v>0</v>
      </c>
      <c r="AH55" s="452">
        <f>IF($B$1="","",CHOOSE($B$1,IAM!$B$11,#REF!,#REF!,#REF!,#REF!,#REF!,#REF!,#REF!))</f>
        <v>0</v>
      </c>
      <c r="AI55" s="452">
        <f>IF($B$1="","",CHOOSE($B$1,IAM!$B$11,#REF!,#REF!,#REF!,#REF!,#REF!,#REF!,#REF!))</f>
        <v>0</v>
      </c>
      <c r="AJ55" s="452">
        <f>IF($B$1="","",CHOOSE($B$1,IAM!$B$10,#REF!,#REF!,#REF!,#REF!,#REF!,#REF!,#REF!))</f>
        <v>0</v>
      </c>
      <c r="AK55" s="455"/>
      <c r="AL55" s="455"/>
      <c r="AM55" s="455"/>
      <c r="AN55" s="578"/>
      <c r="AO55" s="578"/>
      <c r="AP55" s="578"/>
      <c r="AQ55" s="578"/>
      <c r="AR55" s="578"/>
      <c r="AS55" s="578"/>
      <c r="AT55" s="578"/>
      <c r="AU55" s="578"/>
      <c r="AV55" s="578"/>
      <c r="AW55" s="578"/>
      <c r="AX55" s="578"/>
      <c r="AY55" s="578"/>
      <c r="AZ55" s="578"/>
      <c r="BA55" s="578"/>
      <c r="BB55" s="578"/>
      <c r="BC55" s="578"/>
      <c r="BD55" s="578"/>
      <c r="BE55" s="578"/>
      <c r="BF55" s="578"/>
      <c r="BG55" s="578"/>
      <c r="BH55" s="578"/>
      <c r="BI55" s="455"/>
      <c r="BJ55" s="455"/>
      <c r="BK55" s="455">
        <f>IF($B$1="","",CHOOSE($B$1,IAM!$B$7,#REF!,#REF!,#REF!,#REF!,#REF!,#REF!,#REF!))</f>
        <v>0</v>
      </c>
      <c r="BL55" s="455">
        <f>IF($B$1="","",CHOOSE($B$1,IAM!$B$7,#REF!,#REF!,#REF!,#REF!,#REF!,#REF!,#REF!))</f>
        <v>0</v>
      </c>
      <c r="BM55" s="452">
        <f>IF($B$1="","",CHOOSE($B$1,IAM!$B$7,#REF!,#REF!,#REF!,#REF!,#REF!,#REF!,#REF!))</f>
        <v>0</v>
      </c>
      <c r="BN55" s="452">
        <f>IF($B$1="","",CHOOSE($B$1,IAM!$B$7,#REF!,#REF!,#REF!,#REF!,#REF!,#REF!,#REF!))</f>
        <v>0</v>
      </c>
      <c r="BO55" s="452">
        <f>IF($B$1="","",CHOOSE($B$1,IAM!$B$7,#REF!,#REF!,#REF!,#REF!,#REF!,#REF!,#REF!))</f>
        <v>0</v>
      </c>
      <c r="BP55" s="452">
        <f>IF($B$1="","",CHOOSE($B$1,IAM!$B$7,#REF!,#REF!,#REF!,#REF!,#REF!,#REF!,#REF!))</f>
        <v>0</v>
      </c>
      <c r="BQ55" s="452">
        <f>IF($B$1="","",CHOOSE($B$1,IAM!$B$7,#REF!,#REF!,#REF!,#REF!,#REF!,#REF!,#REF!))</f>
        <v>0</v>
      </c>
      <c r="BR55" s="452">
        <f>IF($B$1="","",CHOOSE($B$1,IAM!$B$7,#REF!,#REF!,#REF!,#REF!,#REF!,#REF!,#REF!))</f>
        <v>0</v>
      </c>
      <c r="BS55" s="452">
        <f>IF($B$1="","",CHOOSE($B$1,IAM!$B$7,#REF!,#REF!,#REF!,#REF!,#REF!,#REF!,#REF!))</f>
        <v>0</v>
      </c>
      <c r="BT55" s="452">
        <f>IF($B$1="","",CHOOSE($B$1,IAM!$B$7,#REF!,#REF!,#REF!,#REF!,#REF!,#REF!,#REF!))</f>
        <v>0</v>
      </c>
      <c r="BU55" s="452">
        <f>IF($B$1="","",CHOOSE($B$1,IAM!$B$7,#REF!,#REF!,#REF!,#REF!,#REF!,#REF!,#REF!))</f>
        <v>0</v>
      </c>
      <c r="BV55" s="452">
        <f>IF($B$1="","",CHOOSE($B$1,IAM!$B$7,#REF!,#REF!,#REF!,#REF!,#REF!,#REF!,#REF!))</f>
        <v>0</v>
      </c>
      <c r="BW55" s="452">
        <f>IF($B$1="","",CHOOSE($B$1,IAM!$B$7,#REF!,#REF!,#REF!,#REF!,#REF!,#REF!,#REF!))</f>
        <v>0</v>
      </c>
      <c r="BX55" s="452">
        <f>IF($B$1="","",CHOOSE($B$1,IAM!$B$7,#REF!,#REF!,#REF!,#REF!,#REF!,#REF!,#REF!))</f>
        <v>0</v>
      </c>
      <c r="BY55" s="452">
        <f>IF($B$1="","",CHOOSE($B$1,IAM!$B$7,#REF!,#REF!,#REF!,#REF!,#REF!,#REF!,#REF!))</f>
        <v>0</v>
      </c>
      <c r="BZ55" s="452">
        <f>IF($B$1="","",CHOOSE($B$1,IAM!$B$7,#REF!,#REF!,#REF!,#REF!,#REF!,#REF!,#REF!))</f>
        <v>0</v>
      </c>
      <c r="CA55" s="452">
        <f>IF($B$1="","",CHOOSE($B$1,IAM!$B$7,#REF!,#REF!,#REF!,#REF!,#REF!,#REF!,#REF!))</f>
        <v>0</v>
      </c>
      <c r="CB55" s="452">
        <f>IF($B$1="","",CHOOSE($B$1,IAM!$B$7,#REF!,#REF!,#REF!,#REF!,#REF!,#REF!,#REF!))</f>
        <v>0</v>
      </c>
      <c r="CC55" s="452"/>
      <c r="CD55" s="452"/>
      <c r="CE55" s="452"/>
      <c r="CF55" s="575"/>
      <c r="CG55" s="575"/>
      <c r="CH55" s="575"/>
      <c r="CI55" s="575"/>
      <c r="CJ55" s="575"/>
      <c r="CK55" s="575"/>
      <c r="CL55" s="575"/>
      <c r="CM55" s="575"/>
      <c r="CN55" s="575"/>
      <c r="CO55" s="575"/>
      <c r="CP55" s="55"/>
      <c r="CQ55" s="55"/>
      <c r="CR55" s="55"/>
      <c r="CS55" s="55"/>
      <c r="CT55" s="55"/>
      <c r="CU55" s="55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</row>
    <row r="56" spans="1:110" ht="8.1" customHeight="1" x14ac:dyDescent="0.25">
      <c r="A56" s="55"/>
      <c r="B56" s="449"/>
      <c r="C56" s="450"/>
      <c r="D56" s="450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452"/>
      <c r="R56" s="452"/>
      <c r="S56" s="452">
        <f>IF($B$1="","",CHOOSE($B$1,IAM!$B$11,#REF!,#REF!,#REF!,#REF!,#REF!,#REF!,#REF!))</f>
        <v>0</v>
      </c>
      <c r="T56" s="452">
        <f>IF($B$1="","",CHOOSE($B$1,IAM!$B$11,#REF!,#REF!,#REF!,#REF!,#REF!,#REF!,#REF!))</f>
        <v>0</v>
      </c>
      <c r="U56" s="452">
        <f>IF($B$1="","",CHOOSE($B$1,IAM!$B$11,#REF!,#REF!,#REF!,#REF!,#REF!,#REF!,#REF!))</f>
        <v>0</v>
      </c>
      <c r="V56" s="452">
        <f>IF($B$1="","",CHOOSE($B$1,IAM!$B$11,#REF!,#REF!,#REF!,#REF!,#REF!,#REF!,#REF!))</f>
        <v>0</v>
      </c>
      <c r="W56" s="452">
        <f>IF($B$1="","",CHOOSE($B$1,IAM!$B$11,#REF!,#REF!,#REF!,#REF!,#REF!,#REF!,#REF!))</f>
        <v>0</v>
      </c>
      <c r="X56" s="452">
        <f>IF($B$1="","",CHOOSE($B$1,IAM!$B$11,#REF!,#REF!,#REF!,#REF!,#REF!,#REF!,#REF!))</f>
        <v>0</v>
      </c>
      <c r="Y56" s="452">
        <f>IF($B$1="","",CHOOSE($B$1,IAM!$B$11,#REF!,#REF!,#REF!,#REF!,#REF!,#REF!,#REF!))</f>
        <v>0</v>
      </c>
      <c r="Z56" s="452">
        <f>IF($B$1="","",CHOOSE($B$1,IAM!$B$11,#REF!,#REF!,#REF!,#REF!,#REF!,#REF!,#REF!))</f>
        <v>0</v>
      </c>
      <c r="AA56" s="452">
        <f>IF($B$1="","",CHOOSE($B$1,IAM!$B$11,#REF!,#REF!,#REF!,#REF!,#REF!,#REF!,#REF!))</f>
        <v>0</v>
      </c>
      <c r="AB56" s="452">
        <f>IF($B$1="","",CHOOSE($B$1,IAM!$B$11,#REF!,#REF!,#REF!,#REF!,#REF!,#REF!,#REF!))</f>
        <v>0</v>
      </c>
      <c r="AC56" s="452">
        <f>IF($B$1="","",CHOOSE($B$1,IAM!$B$11,#REF!,#REF!,#REF!,#REF!,#REF!,#REF!,#REF!))</f>
        <v>0</v>
      </c>
      <c r="AD56" s="452">
        <f>IF($B$1="","",CHOOSE($B$1,IAM!$B$11,#REF!,#REF!,#REF!,#REF!,#REF!,#REF!,#REF!))</f>
        <v>0</v>
      </c>
      <c r="AE56" s="452">
        <f>IF($B$1="","",CHOOSE($B$1,IAM!$B$11,#REF!,#REF!,#REF!,#REF!,#REF!,#REF!,#REF!))</f>
        <v>0</v>
      </c>
      <c r="AF56" s="452">
        <f>IF($B$1="","",CHOOSE($B$1,IAM!$B$11,#REF!,#REF!,#REF!,#REF!,#REF!,#REF!,#REF!))</f>
        <v>0</v>
      </c>
      <c r="AG56" s="452">
        <f>IF($B$1="","",CHOOSE($B$1,IAM!$B$11,#REF!,#REF!,#REF!,#REF!,#REF!,#REF!,#REF!))</f>
        <v>0</v>
      </c>
      <c r="AH56" s="452">
        <f>IF($B$1="","",CHOOSE($B$1,IAM!$B$10,#REF!,#REF!,#REF!,#REF!,#REF!,#REF!,#REF!))</f>
        <v>0</v>
      </c>
      <c r="AI56" s="452">
        <f>IF($B$1="","",CHOOSE($B$1,IAM!$B$10,#REF!,#REF!,#REF!,#REF!,#REF!,#REF!,#REF!))</f>
        <v>0</v>
      </c>
      <c r="AJ56" s="452">
        <f>IF($B$1="","",CHOOSE($B$1,IAM!$B$10,#REF!,#REF!,#REF!,#REF!,#REF!,#REF!,#REF!))</f>
        <v>0</v>
      </c>
      <c r="AK56" s="455">
        <f>IF($B$1="","",CHOOSE($B$1,IAM!$B$10,#REF!,#REF!,#REF!,#REF!,#REF!,#REF!,#REF!))</f>
        <v>0</v>
      </c>
      <c r="AL56" s="455">
        <f>IF($B$1="","",CHOOSE($B$1,IAM!$B$10,#REF!,#REF!,#REF!,#REF!,#REF!,#REF!,#REF!))</f>
        <v>0</v>
      </c>
      <c r="AM56" s="455"/>
      <c r="AN56" s="578"/>
      <c r="AO56" s="578"/>
      <c r="AP56" s="578"/>
      <c r="AQ56" s="578"/>
      <c r="AR56" s="578"/>
      <c r="AS56" s="578"/>
      <c r="AT56" s="578"/>
      <c r="AU56" s="578"/>
      <c r="AV56" s="578"/>
      <c r="AW56" s="578"/>
      <c r="AX56" s="578"/>
      <c r="AY56" s="578"/>
      <c r="AZ56" s="578"/>
      <c r="BA56" s="578"/>
      <c r="BB56" s="578"/>
      <c r="BC56" s="578"/>
      <c r="BD56" s="578"/>
      <c r="BE56" s="578"/>
      <c r="BF56" s="578"/>
      <c r="BG56" s="578"/>
      <c r="BH56" s="578"/>
      <c r="BI56" s="455"/>
      <c r="BJ56" s="455"/>
      <c r="BK56" s="455">
        <f>IF($B$1="","",CHOOSE($B$1,IAM!$B$8,#REF!,#REF!,#REF!,#REF!,#REF!,#REF!,#REF!))</f>
        <v>0</v>
      </c>
      <c r="BL56" s="455">
        <f>IF($B$1="","",CHOOSE($B$1,IAM!$B$8,#REF!,#REF!,#REF!,#REF!,#REF!,#REF!,#REF!))</f>
        <v>0</v>
      </c>
      <c r="BM56" s="452">
        <f>IF($B$1="","",CHOOSE($B$1,IAM!$B$7,#REF!,#REF!,#REF!,#REF!,#REF!,#REF!,#REF!))</f>
        <v>0</v>
      </c>
      <c r="BN56" s="452">
        <f>IF($B$1="","",CHOOSE($B$1,IAM!$B$7,#REF!,#REF!,#REF!,#REF!,#REF!,#REF!,#REF!))</f>
        <v>0</v>
      </c>
      <c r="BO56" s="452">
        <f>IF($B$1="","",CHOOSE($B$1,IAM!$B$7,#REF!,#REF!,#REF!,#REF!,#REF!,#REF!,#REF!))</f>
        <v>0</v>
      </c>
      <c r="BP56" s="452">
        <f>IF($B$1="","",CHOOSE($B$1,IAM!$B$7,#REF!,#REF!,#REF!,#REF!,#REF!,#REF!,#REF!))</f>
        <v>0</v>
      </c>
      <c r="BQ56" s="452">
        <f>IF($B$1="","",CHOOSE($B$1,IAM!$B$7,#REF!,#REF!,#REF!,#REF!,#REF!,#REF!,#REF!))</f>
        <v>0</v>
      </c>
      <c r="BR56" s="452">
        <f>IF($B$1="","",CHOOSE($B$1,IAM!$B$7,#REF!,#REF!,#REF!,#REF!,#REF!,#REF!,#REF!))</f>
        <v>0</v>
      </c>
      <c r="BS56" s="452">
        <f>IF($B$1="","",CHOOSE($B$1,IAM!$B$7,#REF!,#REF!,#REF!,#REF!,#REF!,#REF!,#REF!))</f>
        <v>0</v>
      </c>
      <c r="BT56" s="452">
        <f>IF($B$1="","",CHOOSE($B$1,IAM!$B$7,#REF!,#REF!,#REF!,#REF!,#REF!,#REF!,#REF!))</f>
        <v>0</v>
      </c>
      <c r="BU56" s="452">
        <f>IF($B$1="","",CHOOSE($B$1,IAM!$B$7,#REF!,#REF!,#REF!,#REF!,#REF!,#REF!,#REF!))</f>
        <v>0</v>
      </c>
      <c r="BV56" s="452">
        <f>IF($B$1="","",CHOOSE($B$1,IAM!$B$7,#REF!,#REF!,#REF!,#REF!,#REF!,#REF!,#REF!))</f>
        <v>0</v>
      </c>
      <c r="BW56" s="452">
        <f>IF($B$1="","",CHOOSE($B$1,IAM!$B$7,#REF!,#REF!,#REF!,#REF!,#REF!,#REF!,#REF!))</f>
        <v>0</v>
      </c>
      <c r="BX56" s="452">
        <f>IF($B$1="","",CHOOSE($B$1,IAM!$B$7,#REF!,#REF!,#REF!,#REF!,#REF!,#REF!,#REF!))</f>
        <v>0</v>
      </c>
      <c r="BY56" s="452">
        <f>IF($B$1="","",CHOOSE($B$1,IAM!$B$7,#REF!,#REF!,#REF!,#REF!,#REF!,#REF!,#REF!))</f>
        <v>0</v>
      </c>
      <c r="BZ56" s="452">
        <f>IF($B$1="","",CHOOSE($B$1,IAM!$B$7,#REF!,#REF!,#REF!,#REF!,#REF!,#REF!,#REF!))</f>
        <v>0</v>
      </c>
      <c r="CA56" s="452">
        <f>IF($B$1="","",CHOOSE($B$1,IAM!$B$7,#REF!,#REF!,#REF!,#REF!,#REF!,#REF!,#REF!))</f>
        <v>0</v>
      </c>
      <c r="CB56" s="452" t="e">
        <f>IF($B$1=1,Demographic!#REF!,IF($B$1=2,Demographic!#REF!,IF($B$1=3,Demographic!#REF!,Demographic!#REF!)))</f>
        <v>#REF!</v>
      </c>
      <c r="CC56" s="452"/>
      <c r="CD56" s="452"/>
      <c r="CE56" s="452"/>
      <c r="CF56" s="575"/>
      <c r="CG56" s="575"/>
      <c r="CH56" s="575"/>
      <c r="CI56" s="575"/>
      <c r="CJ56" s="575"/>
      <c r="CK56" s="575"/>
      <c r="CL56" s="575"/>
      <c r="CM56" s="575"/>
      <c r="CN56" s="575"/>
      <c r="CO56" s="575"/>
      <c r="CP56" s="55"/>
      <c r="CQ56" s="55"/>
      <c r="CR56" s="55"/>
      <c r="CS56" s="55"/>
      <c r="CT56" s="55"/>
      <c r="CU56" s="55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</row>
    <row r="57" spans="1:110" ht="8.1" customHeight="1" x14ac:dyDescent="0.25">
      <c r="A57" s="55"/>
      <c r="B57" s="449"/>
      <c r="C57" s="450"/>
      <c r="D57" s="450"/>
      <c r="E57" s="574"/>
      <c r="F57" s="574"/>
      <c r="G57" s="574"/>
      <c r="H57" s="574"/>
      <c r="I57" s="574"/>
      <c r="J57" s="574"/>
      <c r="K57" s="574"/>
      <c r="L57" s="574"/>
      <c r="M57" s="574"/>
      <c r="N57" s="574"/>
      <c r="O57" s="574"/>
      <c r="P57" s="574"/>
      <c r="Q57" s="452"/>
      <c r="R57" s="452"/>
      <c r="S57" s="452"/>
      <c r="T57" s="452" t="e">
        <f>IF($B$1=1,Demographic!#REF!,IF($B$1=2,Demographic!#REF!,IF($B$1=3,Demographic!#REF!,Demographic!#REF!)))</f>
        <v>#REF!</v>
      </c>
      <c r="U57" s="452">
        <f>IF($B$1="","",CHOOSE($B$1,IAM!$B$11,#REF!,#REF!,#REF!,#REF!,#REF!,#REF!,#REF!))</f>
        <v>0</v>
      </c>
      <c r="V57" s="452">
        <f>IF($B$1="","",CHOOSE($B$1,IAM!$B$11,#REF!,#REF!,#REF!,#REF!,#REF!,#REF!,#REF!))</f>
        <v>0</v>
      </c>
      <c r="W57" s="452">
        <f>IF($B$1="","",CHOOSE($B$1,IAM!$B$11,#REF!,#REF!,#REF!,#REF!,#REF!,#REF!,#REF!))</f>
        <v>0</v>
      </c>
      <c r="X57" s="452">
        <f>IF($B$1="","",CHOOSE($B$1,IAM!$B$11,#REF!,#REF!,#REF!,#REF!,#REF!,#REF!,#REF!))</f>
        <v>0</v>
      </c>
      <c r="Y57" s="452">
        <f>IF($B$1="","",CHOOSE($B$1,IAM!$B$11,#REF!,#REF!,#REF!,#REF!,#REF!,#REF!,#REF!))</f>
        <v>0</v>
      </c>
      <c r="Z57" s="452">
        <f>IF($B$1="","",CHOOSE($B$1,IAM!$B$11,#REF!,#REF!,#REF!,#REF!,#REF!,#REF!,#REF!))</f>
        <v>0</v>
      </c>
      <c r="AA57" s="452">
        <f>IF($B$1="","",CHOOSE($B$1,IAM!$B$11,#REF!,#REF!,#REF!,#REF!,#REF!,#REF!,#REF!))</f>
        <v>0</v>
      </c>
      <c r="AB57" s="452">
        <f>IF($B$1="","",CHOOSE($B$1,IAM!$B$11,#REF!,#REF!,#REF!,#REF!,#REF!,#REF!,#REF!))</f>
        <v>0</v>
      </c>
      <c r="AC57" s="452">
        <f>IF($B$1="","",CHOOSE($B$1,IAM!$B$11,#REF!,#REF!,#REF!,#REF!,#REF!,#REF!,#REF!))</f>
        <v>0</v>
      </c>
      <c r="AD57" s="452">
        <f>IF($B$1="","",CHOOSE($B$1,IAM!$B$11,#REF!,#REF!,#REF!,#REF!,#REF!,#REF!,#REF!))</f>
        <v>0</v>
      </c>
      <c r="AE57" s="452">
        <f>IF($B$1="","",CHOOSE($B$1,IAM!$B$11,#REF!,#REF!,#REF!,#REF!,#REF!,#REF!,#REF!))</f>
        <v>0</v>
      </c>
      <c r="AF57" s="452">
        <f>IF($B$1="","",CHOOSE($B$1,IAM!$B$11,#REF!,#REF!,#REF!,#REF!,#REF!,#REF!,#REF!))</f>
        <v>0</v>
      </c>
      <c r="AG57" s="452">
        <f>IF($B$1="","",CHOOSE($B$1,IAM!$B$10,#REF!,#REF!,#REF!,#REF!,#REF!,#REF!,#REF!))</f>
        <v>0</v>
      </c>
      <c r="AH57" s="452">
        <f>IF($B$1="","",CHOOSE($B$1,IAM!$B$10,#REF!,#REF!,#REF!,#REF!,#REF!,#REF!,#REF!))</f>
        <v>0</v>
      </c>
      <c r="AI57" s="452">
        <f>IF($B$1="","",CHOOSE($B$1,IAM!$B$10,#REF!,#REF!,#REF!,#REF!,#REF!,#REF!,#REF!))</f>
        <v>0</v>
      </c>
      <c r="AJ57" s="452">
        <f>IF($B$1="","",CHOOSE($B$1,IAM!$B$10,#REF!,#REF!,#REF!,#REF!,#REF!,#REF!,#REF!))</f>
        <v>0</v>
      </c>
      <c r="AK57" s="455">
        <f>IF($B$1="","",CHOOSE($B$1,IAM!$B$10,#REF!,#REF!,#REF!,#REF!,#REF!,#REF!,#REF!))</f>
        <v>0</v>
      </c>
      <c r="AL57" s="455">
        <f>IF($B$1="","",CHOOSE($B$1,IAM!$B$10,#REF!,#REF!,#REF!,#REF!,#REF!,#REF!,#REF!))</f>
        <v>0</v>
      </c>
      <c r="AM57" s="455"/>
      <c r="AN57" s="578"/>
      <c r="AO57" s="578"/>
      <c r="AP57" s="578"/>
      <c r="AQ57" s="578"/>
      <c r="AR57" s="578"/>
      <c r="AS57" s="578"/>
      <c r="AT57" s="578"/>
      <c r="AU57" s="578"/>
      <c r="AV57" s="578"/>
      <c r="AW57" s="578"/>
      <c r="AX57" s="578"/>
      <c r="AY57" s="578"/>
      <c r="AZ57" s="578"/>
      <c r="BA57" s="578"/>
      <c r="BB57" s="578"/>
      <c r="BC57" s="578"/>
      <c r="BD57" s="578"/>
      <c r="BE57" s="578"/>
      <c r="BF57" s="578"/>
      <c r="BG57" s="578"/>
      <c r="BH57" s="578"/>
      <c r="BI57" s="455">
        <f>IF($B$1="","",CHOOSE($B$1,IAM!$B$8,#REF!,#REF!,#REF!,#REF!,#REF!,#REF!,#REF!))</f>
        <v>0</v>
      </c>
      <c r="BJ57" s="455">
        <f>IF($B$1="","",CHOOSE($B$1,IAM!$B$8,#REF!,#REF!,#REF!,#REF!,#REF!,#REF!,#REF!))</f>
        <v>0</v>
      </c>
      <c r="BK57" s="455">
        <f>IF($B$1="","",CHOOSE($B$1,IAM!$B$8,#REF!,#REF!,#REF!,#REF!,#REF!,#REF!,#REF!))</f>
        <v>0</v>
      </c>
      <c r="BL57" s="455">
        <f>IF($B$1="","",CHOOSE($B$1,IAM!$B$8,#REF!,#REF!,#REF!,#REF!,#REF!,#REF!,#REF!))</f>
        <v>0</v>
      </c>
      <c r="BM57" s="452">
        <f>IF($B$1="","",CHOOSE($B$1,IAM!$B$8,#REF!,#REF!,#REF!,#REF!,#REF!,#REF!,#REF!))</f>
        <v>0</v>
      </c>
      <c r="BN57" s="452">
        <f>IF($B$1="","",CHOOSE($B$1,IAM!$B$7,#REF!,#REF!,#REF!,#REF!,#REF!,#REF!,#REF!))</f>
        <v>0</v>
      </c>
      <c r="BO57" s="452">
        <f>IF($B$1="","",CHOOSE($B$1,IAM!$B$7,#REF!,#REF!,#REF!,#REF!,#REF!,#REF!,#REF!))</f>
        <v>0</v>
      </c>
      <c r="BP57" s="452">
        <f>IF($B$1="","",CHOOSE($B$1,IAM!$B$7,#REF!,#REF!,#REF!,#REF!,#REF!,#REF!,#REF!))</f>
        <v>0</v>
      </c>
      <c r="BQ57" s="452">
        <f>IF($B$1="","",CHOOSE($B$1,IAM!$B$7,#REF!,#REF!,#REF!,#REF!,#REF!,#REF!,#REF!))</f>
        <v>0</v>
      </c>
      <c r="BR57" s="452">
        <f>IF($B$1="","",CHOOSE($B$1,IAM!$B$7,#REF!,#REF!,#REF!,#REF!,#REF!,#REF!,#REF!))</f>
        <v>0</v>
      </c>
      <c r="BS57" s="452">
        <f>IF($B$1="","",CHOOSE($B$1,IAM!$B$7,#REF!,#REF!,#REF!,#REF!,#REF!,#REF!,#REF!))</f>
        <v>0</v>
      </c>
      <c r="BT57" s="452">
        <f>IF($B$1="","",CHOOSE($B$1,IAM!$B$7,#REF!,#REF!,#REF!,#REF!,#REF!,#REF!,#REF!))</f>
        <v>0</v>
      </c>
      <c r="BU57" s="452">
        <f>IF($B$1="","",CHOOSE($B$1,IAM!$B$7,#REF!,#REF!,#REF!,#REF!,#REF!,#REF!,#REF!))</f>
        <v>0</v>
      </c>
      <c r="BV57" s="452">
        <f>IF($B$1="","",CHOOSE($B$1,IAM!$B$7,#REF!,#REF!,#REF!,#REF!,#REF!,#REF!,#REF!))</f>
        <v>0</v>
      </c>
      <c r="BW57" s="452">
        <f>IF($B$1="","",CHOOSE($B$1,IAM!$B$7,#REF!,#REF!,#REF!,#REF!,#REF!,#REF!,#REF!))</f>
        <v>0</v>
      </c>
      <c r="BX57" s="452">
        <f>IF($B$1="","",CHOOSE($B$1,IAM!$B$7,#REF!,#REF!,#REF!,#REF!,#REF!,#REF!,#REF!))</f>
        <v>0</v>
      </c>
      <c r="BY57" s="452">
        <f>IF($B$1="","",CHOOSE($B$1,IAM!$B$7,#REF!,#REF!,#REF!,#REF!,#REF!,#REF!,#REF!))</f>
        <v>0</v>
      </c>
      <c r="BZ57" s="452">
        <f>IF($B$1="","",CHOOSE($B$1,IAM!$B$7,#REF!,#REF!,#REF!,#REF!,#REF!,#REF!,#REF!))</f>
        <v>0</v>
      </c>
      <c r="CA57" s="452">
        <f>IF($B$1="","",CHOOSE($B$1,IAM!$B$7,#REF!,#REF!,#REF!,#REF!,#REF!,#REF!,#REF!))</f>
        <v>0</v>
      </c>
      <c r="CB57" s="452" t="e">
        <f>IF($B$1=1,Demographic!#REF!,IF($B$1=2,Demographic!#REF!,IF($B$1=3,Demographic!#REF!,Demographic!#REF!)))</f>
        <v>#REF!</v>
      </c>
      <c r="CC57" s="452"/>
      <c r="CD57" s="452"/>
      <c r="CE57" s="452"/>
      <c r="CF57" s="575"/>
      <c r="CG57" s="575"/>
      <c r="CH57" s="575"/>
      <c r="CI57" s="575"/>
      <c r="CJ57" s="575"/>
      <c r="CK57" s="575"/>
      <c r="CL57" s="575"/>
      <c r="CM57" s="575"/>
      <c r="CN57" s="575"/>
      <c r="CO57" s="575"/>
      <c r="CP57" s="55"/>
      <c r="CQ57" s="55"/>
      <c r="CR57" s="55"/>
      <c r="CS57" s="55"/>
      <c r="CT57" s="55"/>
      <c r="CU57" s="55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</row>
    <row r="58" spans="1:110" ht="8.1" customHeight="1" x14ac:dyDescent="0.25">
      <c r="A58" s="55"/>
      <c r="B58" s="449"/>
      <c r="C58" s="450"/>
      <c r="D58" s="450"/>
      <c r="E58" s="574"/>
      <c r="F58" s="574"/>
      <c r="G58" s="574"/>
      <c r="H58" s="574"/>
      <c r="I58" s="574"/>
      <c r="J58" s="574"/>
      <c r="K58" s="574"/>
      <c r="L58" s="574"/>
      <c r="M58" s="574"/>
      <c r="N58" s="574"/>
      <c r="O58" s="574"/>
      <c r="P58" s="574"/>
      <c r="Q58" s="452"/>
      <c r="R58" s="452"/>
      <c r="S58" s="452"/>
      <c r="T58" s="452" t="e">
        <f>IF($B$1=1,Demographic!#REF!,IF($B$1=2,Demographic!#REF!,IF($B$1=3,Demographic!#REF!,Demographic!#REF!)))</f>
        <v>#REF!</v>
      </c>
      <c r="U58" s="452">
        <f>IF($B$1="","",CHOOSE($B$1,IAM!$B$11,#REF!,#REF!,#REF!,#REF!,#REF!,#REF!,#REF!))</f>
        <v>0</v>
      </c>
      <c r="V58" s="452">
        <f>IF($B$1="","",CHOOSE($B$1,IAM!$B$11,#REF!,#REF!,#REF!,#REF!,#REF!,#REF!,#REF!))</f>
        <v>0</v>
      </c>
      <c r="W58" s="452">
        <f>IF($B$1="","",CHOOSE($B$1,IAM!$B$11,#REF!,#REF!,#REF!,#REF!,#REF!,#REF!,#REF!))</f>
        <v>0</v>
      </c>
      <c r="X58" s="452">
        <f>IF($B$1="","",CHOOSE($B$1,IAM!$B$11,#REF!,#REF!,#REF!,#REF!,#REF!,#REF!,#REF!))</f>
        <v>0</v>
      </c>
      <c r="Y58" s="452">
        <f>IF($B$1="","",CHOOSE($B$1,IAM!$B$11,#REF!,#REF!,#REF!,#REF!,#REF!,#REF!,#REF!))</f>
        <v>0</v>
      </c>
      <c r="Z58" s="452">
        <f>IF($B$1="","",CHOOSE($B$1,IAM!$B$11,#REF!,#REF!,#REF!,#REF!,#REF!,#REF!,#REF!))</f>
        <v>0</v>
      </c>
      <c r="AA58" s="452">
        <f>IF($B$1="","",CHOOSE($B$1,IAM!$B$11,#REF!,#REF!,#REF!,#REF!,#REF!,#REF!,#REF!))</f>
        <v>0</v>
      </c>
      <c r="AB58" s="452">
        <f>IF($B$1="","",CHOOSE($B$1,IAM!$B$11,#REF!,#REF!,#REF!,#REF!,#REF!,#REF!,#REF!))</f>
        <v>0</v>
      </c>
      <c r="AC58" s="452">
        <f>IF($B$1="","",CHOOSE($B$1,IAM!$B$11,#REF!,#REF!,#REF!,#REF!,#REF!,#REF!,#REF!))</f>
        <v>0</v>
      </c>
      <c r="AD58" s="452">
        <f>IF($B$1="","",CHOOSE($B$1,IAM!$B$11,#REF!,#REF!,#REF!,#REF!,#REF!,#REF!,#REF!))</f>
        <v>0</v>
      </c>
      <c r="AE58" s="452">
        <f>IF($B$1="","",CHOOSE($B$1,IAM!$B$11,#REF!,#REF!,#REF!,#REF!,#REF!,#REF!,#REF!))</f>
        <v>0</v>
      </c>
      <c r="AF58" s="452">
        <f>IF($B$1="","",CHOOSE($B$1,IAM!$B$10,#REF!,#REF!,#REF!,#REF!,#REF!,#REF!,#REF!))</f>
        <v>0</v>
      </c>
      <c r="AG58" s="452">
        <f>IF($B$1="","",CHOOSE($B$1,IAM!$B$10,#REF!,#REF!,#REF!,#REF!,#REF!,#REF!,#REF!))</f>
        <v>0</v>
      </c>
      <c r="AH58" s="452">
        <f>IF($B$1="","",CHOOSE($B$1,IAM!$B$10,#REF!,#REF!,#REF!,#REF!,#REF!,#REF!,#REF!))</f>
        <v>0</v>
      </c>
      <c r="AI58" s="452">
        <f>IF($B$1="","",CHOOSE($B$1,IAM!$B$10,#REF!,#REF!,#REF!,#REF!,#REF!,#REF!,#REF!))</f>
        <v>0</v>
      </c>
      <c r="AJ58" s="452">
        <f>IF($B$1="","",CHOOSE($B$1,IAM!$B$10,#REF!,#REF!,#REF!,#REF!,#REF!,#REF!,#REF!))</f>
        <v>0</v>
      </c>
      <c r="AK58" s="452">
        <f>IF($B$1="","",CHOOSE($B$1,IAM!$B$10,#REF!,#REF!,#REF!,#REF!,#REF!,#REF!,#REF!))</f>
        <v>0</v>
      </c>
      <c r="AL58" s="452">
        <f>IF($B$1="","",CHOOSE($B$1,IAM!$B$10,#REF!,#REF!,#REF!,#REF!,#REF!,#REF!,#REF!))</f>
        <v>0</v>
      </c>
      <c r="AM58" s="452">
        <f>IF($B$1="","",CHOOSE($B$1,IAM!$B$10,#REF!,#REF!,#REF!,#REF!,#REF!,#REF!,#REF!))</f>
        <v>0</v>
      </c>
      <c r="AN58" s="452"/>
      <c r="AO58" s="452"/>
      <c r="AP58" s="452"/>
      <c r="AQ58" s="452"/>
      <c r="AR58" s="452"/>
      <c r="AS58" s="452"/>
      <c r="AT58" s="452"/>
      <c r="AU58" s="452"/>
      <c r="AV58" s="452"/>
      <c r="AW58" s="452"/>
      <c r="AX58" s="452"/>
      <c r="AY58" s="452"/>
      <c r="AZ58" s="452"/>
      <c r="BA58" s="452"/>
      <c r="BB58" s="452"/>
      <c r="BC58" s="452"/>
      <c r="BD58" s="452"/>
      <c r="BE58" s="452"/>
      <c r="BF58" s="452"/>
      <c r="BG58" s="452"/>
      <c r="BH58" s="452">
        <f>IF($B$1="","",CHOOSE($B$1,IAM!$B$8,#REF!,#REF!,#REF!,#REF!,#REF!,#REF!,#REF!))</f>
        <v>0</v>
      </c>
      <c r="BI58" s="452">
        <f>IF($B$1="","",CHOOSE($B$1,IAM!$B$8,#REF!,#REF!,#REF!,#REF!,#REF!,#REF!,#REF!))</f>
        <v>0</v>
      </c>
      <c r="BJ58" s="452">
        <f>IF($B$1="","",CHOOSE($B$1,IAM!$B$8,#REF!,#REF!,#REF!,#REF!,#REF!,#REF!,#REF!))</f>
        <v>0</v>
      </c>
      <c r="BK58" s="452">
        <f>IF($B$1="","",CHOOSE($B$1,IAM!$B$8,#REF!,#REF!,#REF!,#REF!,#REF!,#REF!,#REF!))</f>
        <v>0</v>
      </c>
      <c r="BL58" s="452">
        <f>IF($B$1="","",CHOOSE($B$1,IAM!$B$8,#REF!,#REF!,#REF!,#REF!,#REF!,#REF!,#REF!))</f>
        <v>0</v>
      </c>
      <c r="BM58" s="452">
        <f>IF($B$1="","",CHOOSE($B$1,IAM!$B$8,#REF!,#REF!,#REF!,#REF!,#REF!,#REF!,#REF!))</f>
        <v>0</v>
      </c>
      <c r="BN58" s="452">
        <f>IF($B$1="","",CHOOSE($B$1,IAM!$B$8,#REF!,#REF!,#REF!,#REF!,#REF!,#REF!,#REF!))</f>
        <v>0</v>
      </c>
      <c r="BO58" s="452" t="e">
        <f>IF($B$1=1,Demographic!#REF!,IF($B$1=2,Demographic!#REF!,IF($B$1=3,Demographic!#REF!,Demographic!#REF!)))</f>
        <v>#REF!</v>
      </c>
      <c r="BP58" s="452">
        <f>IF($B$1="","",CHOOSE($B$1,IAM!$B$7,#REF!,#REF!,#REF!,#REF!,#REF!,#REF!,#REF!))</f>
        <v>0</v>
      </c>
      <c r="BQ58" s="452">
        <f>IF($B$1="","",CHOOSE($B$1,IAM!$B$7,#REF!,#REF!,#REF!,#REF!,#REF!,#REF!,#REF!))</f>
        <v>0</v>
      </c>
      <c r="BR58" s="452">
        <f>IF($B$1="","",CHOOSE($B$1,IAM!$B$7,#REF!,#REF!,#REF!,#REF!,#REF!,#REF!,#REF!))</f>
        <v>0</v>
      </c>
      <c r="BS58" s="452">
        <f>IF($B$1="","",CHOOSE($B$1,IAM!$B$7,#REF!,#REF!,#REF!,#REF!,#REF!,#REF!,#REF!))</f>
        <v>0</v>
      </c>
      <c r="BT58" s="452">
        <f>IF($B$1="","",CHOOSE($B$1,IAM!$B$7,#REF!,#REF!,#REF!,#REF!,#REF!,#REF!,#REF!))</f>
        <v>0</v>
      </c>
      <c r="BU58" s="452">
        <f>IF($B$1="","",CHOOSE($B$1,IAM!$B$7,#REF!,#REF!,#REF!,#REF!,#REF!,#REF!,#REF!))</f>
        <v>0</v>
      </c>
      <c r="BV58" s="452">
        <f>IF($B$1="","",CHOOSE($B$1,IAM!$B$7,#REF!,#REF!,#REF!,#REF!,#REF!,#REF!,#REF!))</f>
        <v>0</v>
      </c>
      <c r="BW58" s="452">
        <f>IF($B$1="","",CHOOSE($B$1,IAM!$B$7,#REF!,#REF!,#REF!,#REF!,#REF!,#REF!,#REF!))</f>
        <v>0</v>
      </c>
      <c r="BX58" s="452">
        <f>IF($B$1="","",CHOOSE($B$1,IAM!$B$7,#REF!,#REF!,#REF!,#REF!,#REF!,#REF!,#REF!))</f>
        <v>0</v>
      </c>
      <c r="BY58" s="452">
        <f>IF($B$1="","",CHOOSE($B$1,IAM!$B$7,#REF!,#REF!,#REF!,#REF!,#REF!,#REF!,#REF!))</f>
        <v>0</v>
      </c>
      <c r="BZ58" s="452">
        <f>IF($B$1="","",CHOOSE($B$1,IAM!$B$7,#REF!,#REF!,#REF!,#REF!,#REF!,#REF!,#REF!))</f>
        <v>0</v>
      </c>
      <c r="CA58" s="452">
        <f>IF($B$1="","",CHOOSE($B$1,IAM!$B$7,#REF!,#REF!,#REF!,#REF!,#REF!,#REF!,#REF!))</f>
        <v>0</v>
      </c>
      <c r="CB58" s="452"/>
      <c r="CC58" s="452"/>
      <c r="CD58" s="452"/>
      <c r="CE58" s="452"/>
      <c r="CF58" s="575"/>
      <c r="CG58" s="575"/>
      <c r="CH58" s="575"/>
      <c r="CI58" s="575"/>
      <c r="CJ58" s="575"/>
      <c r="CK58" s="575"/>
      <c r="CL58" s="575"/>
      <c r="CM58" s="575"/>
      <c r="CN58" s="575"/>
      <c r="CO58" s="575"/>
      <c r="CP58" s="55"/>
      <c r="CQ58" s="55"/>
      <c r="CR58" s="55"/>
      <c r="CS58" s="55"/>
      <c r="CT58" s="55"/>
      <c r="CU58" s="55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</row>
    <row r="59" spans="1:110" ht="8.1" customHeight="1" x14ac:dyDescent="0.25">
      <c r="A59" s="55"/>
      <c r="B59" s="449"/>
      <c r="C59" s="450"/>
      <c r="D59" s="450"/>
      <c r="E59" s="574"/>
      <c r="F59" s="574"/>
      <c r="G59" s="574"/>
      <c r="H59" s="574"/>
      <c r="I59" s="574"/>
      <c r="J59" s="574"/>
      <c r="K59" s="574"/>
      <c r="L59" s="574"/>
      <c r="M59" s="574"/>
      <c r="N59" s="574"/>
      <c r="O59" s="574"/>
      <c r="P59" s="574"/>
      <c r="Q59" s="452"/>
      <c r="R59" s="452"/>
      <c r="S59" s="452"/>
      <c r="T59" s="452"/>
      <c r="U59" s="452">
        <f>IF($B$1="","",CHOOSE($B$1,IAM!$B$11,#REF!,#REF!,#REF!,#REF!,#REF!,#REF!,#REF!))</f>
        <v>0</v>
      </c>
      <c r="V59" s="452">
        <f>IF($B$1="","",CHOOSE($B$1,IAM!$B$11,#REF!,#REF!,#REF!,#REF!,#REF!,#REF!,#REF!))</f>
        <v>0</v>
      </c>
      <c r="W59" s="452">
        <f>IF($B$1="","",CHOOSE($B$1,IAM!$B$11,#REF!,#REF!,#REF!,#REF!,#REF!,#REF!,#REF!))</f>
        <v>0</v>
      </c>
      <c r="X59" s="452">
        <f>IF($B$1="","",CHOOSE($B$1,IAM!$B$11,#REF!,#REF!,#REF!,#REF!,#REF!,#REF!,#REF!))</f>
        <v>0</v>
      </c>
      <c r="Y59" s="452">
        <f>IF($B$1="","",CHOOSE($B$1,IAM!$B$11,#REF!,#REF!,#REF!,#REF!,#REF!,#REF!,#REF!))</f>
        <v>0</v>
      </c>
      <c r="Z59" s="452">
        <f>IF($B$1="","",CHOOSE($B$1,IAM!$B$11,#REF!,#REF!,#REF!,#REF!,#REF!,#REF!,#REF!))</f>
        <v>0</v>
      </c>
      <c r="AA59" s="452">
        <f>IF($B$1="","",CHOOSE($B$1,IAM!$B$11,#REF!,#REF!,#REF!,#REF!,#REF!,#REF!,#REF!))</f>
        <v>0</v>
      </c>
      <c r="AB59" s="452">
        <f>IF($B$1="","",CHOOSE($B$1,IAM!$B$11,#REF!,#REF!,#REF!,#REF!,#REF!,#REF!,#REF!))</f>
        <v>0</v>
      </c>
      <c r="AC59" s="452">
        <f>IF($B$1="","",CHOOSE($B$1,IAM!$B$11,#REF!,#REF!,#REF!,#REF!,#REF!,#REF!,#REF!))</f>
        <v>0</v>
      </c>
      <c r="AD59" s="452">
        <f>IF($B$1="","",CHOOSE($B$1,IAM!$B$11,#REF!,#REF!,#REF!,#REF!,#REF!,#REF!,#REF!))</f>
        <v>0</v>
      </c>
      <c r="AE59" s="452">
        <f>IF($B$1="","",CHOOSE($B$1,IAM!$B$10,#REF!,#REF!,#REF!,#REF!,#REF!,#REF!,#REF!))</f>
        <v>0</v>
      </c>
      <c r="AF59" s="452">
        <f>IF($B$1="","",CHOOSE($B$1,IAM!$B$10,#REF!,#REF!,#REF!,#REF!,#REF!,#REF!,#REF!))</f>
        <v>0</v>
      </c>
      <c r="AG59" s="452">
        <f>IF($B$1="","",CHOOSE($B$1,IAM!$B$10,#REF!,#REF!,#REF!,#REF!,#REF!,#REF!,#REF!))</f>
        <v>0</v>
      </c>
      <c r="AH59" s="452">
        <f>IF($B$1="","",CHOOSE($B$1,IAM!$B$10,#REF!,#REF!,#REF!,#REF!,#REF!,#REF!,#REF!))</f>
        <v>0</v>
      </c>
      <c r="AI59" s="452">
        <f>IF($B$1="","",CHOOSE($B$1,IAM!$B$10,#REF!,#REF!,#REF!,#REF!,#REF!,#REF!,#REF!))</f>
        <v>0</v>
      </c>
      <c r="AJ59" s="452">
        <f>IF($B$1="","",CHOOSE($B$1,IAM!$B$10,#REF!,#REF!,#REF!,#REF!,#REF!,#REF!,#REF!))</f>
        <v>0</v>
      </c>
      <c r="AK59" s="452">
        <f>IF($B$1="","",CHOOSE($B$1,IAM!$B$10,#REF!,#REF!,#REF!,#REF!,#REF!,#REF!,#REF!))</f>
        <v>0</v>
      </c>
      <c r="AL59" s="452">
        <f>IF($B$1="","",CHOOSE($B$1,IAM!$B$10,#REF!,#REF!,#REF!,#REF!,#REF!,#REF!,#REF!))</f>
        <v>0</v>
      </c>
      <c r="AM59" s="452">
        <f>IF($B$1="","",CHOOSE($B$1,IAM!$B$10,#REF!,#REF!,#REF!,#REF!,#REF!,#REF!,#REF!))</f>
        <v>0</v>
      </c>
      <c r="AN59" s="452">
        <f>IF($B$1="","",CHOOSE($B$1,IAM!$B$10,#REF!,#REF!,#REF!,#REF!,#REF!,#REF!,#REF!))</f>
        <v>0</v>
      </c>
      <c r="AO59" s="452">
        <f>IF($B$1="","",CHOOSE($B$1,IAM!$B$10,#REF!,#REF!,#REF!,#REF!,#REF!,#REF!,#REF!))</f>
        <v>0</v>
      </c>
      <c r="AP59" s="452"/>
      <c r="AQ59" s="452"/>
      <c r="AR59" s="452"/>
      <c r="AS59" s="452"/>
      <c r="AT59" s="452"/>
      <c r="AU59" s="452"/>
      <c r="AV59" s="452"/>
      <c r="AW59" s="452"/>
      <c r="AX59" s="452"/>
      <c r="AY59" s="452"/>
      <c r="AZ59" s="452"/>
      <c r="BA59" s="452"/>
      <c r="BB59" s="452"/>
      <c r="BC59" s="452"/>
      <c r="BD59" s="452"/>
      <c r="BE59" s="452"/>
      <c r="BF59" s="452">
        <f>IF($B$1="","",CHOOSE($B$1,IAM!$B$8,#REF!,#REF!,#REF!,#REF!,#REF!,#REF!,#REF!))</f>
        <v>0</v>
      </c>
      <c r="BG59" s="452">
        <f>IF($B$1="","",CHOOSE($B$1,IAM!$B$8,#REF!,#REF!,#REF!,#REF!,#REF!,#REF!,#REF!))</f>
        <v>0</v>
      </c>
      <c r="BH59" s="452">
        <f>IF($B$1="","",CHOOSE($B$1,IAM!$B$8,#REF!,#REF!,#REF!,#REF!,#REF!,#REF!,#REF!))</f>
        <v>0</v>
      </c>
      <c r="BI59" s="452">
        <f>IF($B$1="","",CHOOSE($B$1,IAM!$B$8,#REF!,#REF!,#REF!,#REF!,#REF!,#REF!,#REF!))</f>
        <v>0</v>
      </c>
      <c r="BJ59" s="452">
        <f>IF($B$1="","",CHOOSE($B$1,IAM!$B$8,#REF!,#REF!,#REF!,#REF!,#REF!,#REF!,#REF!))</f>
        <v>0</v>
      </c>
      <c r="BK59" s="452">
        <f>IF($B$1="","",CHOOSE($B$1,IAM!$B$8,#REF!,#REF!,#REF!,#REF!,#REF!,#REF!,#REF!))</f>
        <v>0</v>
      </c>
      <c r="BL59" s="452">
        <f>IF($B$1="","",CHOOSE($B$1,IAM!$B$8,#REF!,#REF!,#REF!,#REF!,#REF!,#REF!,#REF!))</f>
        <v>0</v>
      </c>
      <c r="BM59" s="452">
        <f>IF($B$1="","",CHOOSE($B$1,IAM!$B$8,#REF!,#REF!,#REF!,#REF!,#REF!,#REF!,#REF!))</f>
        <v>0</v>
      </c>
      <c r="BN59" s="452">
        <f>IF($B$1="","",CHOOSE($B$1,IAM!$B$8,#REF!,#REF!,#REF!,#REF!,#REF!,#REF!,#REF!))</f>
        <v>0</v>
      </c>
      <c r="BO59" s="452">
        <f>IF($B$1="","",CHOOSE($B$1,IAM!$B$8,#REF!,#REF!,#REF!,#REF!,#REF!,#REF!,#REF!))</f>
        <v>0</v>
      </c>
      <c r="BP59" s="452">
        <f>IF($B$1="","",CHOOSE($B$1,IAM!$B$8,#REF!,#REF!,#REF!,#REF!,#REF!,#REF!,#REF!))</f>
        <v>0</v>
      </c>
      <c r="BQ59" s="452">
        <f>IF($B$1="","",CHOOSE($B$1,IAM!$B$7,#REF!,#REF!,#REF!,#REF!,#REF!,#REF!,#REF!))</f>
        <v>0</v>
      </c>
      <c r="BR59" s="452">
        <f>IF($B$1="","",CHOOSE($B$1,IAM!$B$7,#REF!,#REF!,#REF!,#REF!,#REF!,#REF!,#REF!))</f>
        <v>0</v>
      </c>
      <c r="BS59" s="452">
        <f>IF($B$1="","",CHOOSE($B$1,IAM!$B$7,#REF!,#REF!,#REF!,#REF!,#REF!,#REF!,#REF!))</f>
        <v>0</v>
      </c>
      <c r="BT59" s="452">
        <f>IF($B$1="","",CHOOSE($B$1,IAM!$B$7,#REF!,#REF!,#REF!,#REF!,#REF!,#REF!,#REF!))</f>
        <v>0</v>
      </c>
      <c r="BU59" s="452">
        <f>IF($B$1="","",CHOOSE($B$1,IAM!$B$7,#REF!,#REF!,#REF!,#REF!,#REF!,#REF!,#REF!))</f>
        <v>0</v>
      </c>
      <c r="BV59" s="452">
        <f>IF($B$1="","",CHOOSE($B$1,IAM!$B$7,#REF!,#REF!,#REF!,#REF!,#REF!,#REF!,#REF!))</f>
        <v>0</v>
      </c>
      <c r="BW59" s="452">
        <f>IF($B$1="","",CHOOSE($B$1,IAM!$B$7,#REF!,#REF!,#REF!,#REF!,#REF!,#REF!,#REF!))</f>
        <v>0</v>
      </c>
      <c r="BX59" s="452">
        <f>IF($B$1="","",CHOOSE($B$1,IAM!$B$7,#REF!,#REF!,#REF!,#REF!,#REF!,#REF!,#REF!))</f>
        <v>0</v>
      </c>
      <c r="BY59" s="452">
        <f>IF($B$1="","",CHOOSE($B$1,IAM!$B$7,#REF!,#REF!,#REF!,#REF!,#REF!,#REF!,#REF!))</f>
        <v>0</v>
      </c>
      <c r="BZ59" s="452">
        <f>IF($B$1="","",CHOOSE($B$1,IAM!$B$7,#REF!,#REF!,#REF!,#REF!,#REF!,#REF!,#REF!))</f>
        <v>0</v>
      </c>
      <c r="CA59" s="452">
        <f>IF($B$1="","",CHOOSE($B$1,IAM!$B$7,#REF!,#REF!,#REF!,#REF!,#REF!,#REF!,#REF!))</f>
        <v>0</v>
      </c>
      <c r="CB59" s="452"/>
      <c r="CC59" s="452"/>
      <c r="CD59" s="452"/>
      <c r="CE59" s="452"/>
      <c r="CF59" s="575"/>
      <c r="CG59" s="575"/>
      <c r="CH59" s="575"/>
      <c r="CI59" s="575"/>
      <c r="CJ59" s="575"/>
      <c r="CK59" s="575"/>
      <c r="CL59" s="575"/>
      <c r="CM59" s="575"/>
      <c r="CN59" s="575"/>
      <c r="CO59" s="575"/>
      <c r="CP59" s="55"/>
      <c r="CQ59" s="55"/>
      <c r="CR59" s="55"/>
      <c r="CS59" s="55"/>
      <c r="CT59" s="55"/>
      <c r="CU59" s="55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</row>
    <row r="60" spans="1:110" ht="8.1" customHeight="1" x14ac:dyDescent="0.25">
      <c r="A60" s="55"/>
      <c r="B60" s="449"/>
      <c r="C60" s="450"/>
      <c r="D60" s="450"/>
      <c r="E60" s="574"/>
      <c r="F60" s="574"/>
      <c r="G60" s="574"/>
      <c r="H60" s="574"/>
      <c r="I60" s="574"/>
      <c r="J60" s="574"/>
      <c r="K60" s="574"/>
      <c r="L60" s="574"/>
      <c r="M60" s="574"/>
      <c r="N60" s="574"/>
      <c r="O60" s="574"/>
      <c r="P60" s="574"/>
      <c r="Q60" s="452"/>
      <c r="R60" s="452"/>
      <c r="S60" s="452"/>
      <c r="T60" s="452"/>
      <c r="U60" s="452" t="e">
        <f>IF($B$1=1,Demographic!#REF!,IF($B$1=2,Demographic!#REF!,IF($B$1=3,Demographic!#REF!,Demographic!#REF!)))</f>
        <v>#REF!</v>
      </c>
      <c r="V60" s="452">
        <f>IF($B$1="","",CHOOSE($B$1,IAM!$B$11,#REF!,#REF!,#REF!,#REF!,#REF!,#REF!,#REF!))</f>
        <v>0</v>
      </c>
      <c r="W60" s="452">
        <f>IF($B$1="","",CHOOSE($B$1,IAM!$B$11,#REF!,#REF!,#REF!,#REF!,#REF!,#REF!,#REF!))</f>
        <v>0</v>
      </c>
      <c r="X60" s="452">
        <f>IF($B$1="","",CHOOSE($B$1,IAM!$B$11,#REF!,#REF!,#REF!,#REF!,#REF!,#REF!,#REF!))</f>
        <v>0</v>
      </c>
      <c r="Y60" s="452">
        <f>IF($B$1="","",CHOOSE($B$1,IAM!$B$11,#REF!,#REF!,#REF!,#REF!,#REF!,#REF!,#REF!))</f>
        <v>0</v>
      </c>
      <c r="Z60" s="452">
        <f>IF($B$1="","",CHOOSE($B$1,IAM!$B$11,#REF!,#REF!,#REF!,#REF!,#REF!,#REF!,#REF!))</f>
        <v>0</v>
      </c>
      <c r="AA60" s="452">
        <f>IF($B$1="","",CHOOSE($B$1,IAM!$B$11,#REF!,#REF!,#REF!,#REF!,#REF!,#REF!,#REF!))</f>
        <v>0</v>
      </c>
      <c r="AB60" s="452">
        <f>IF($B$1="","",CHOOSE($B$1,IAM!$B$11,#REF!,#REF!,#REF!,#REF!,#REF!,#REF!,#REF!))</f>
        <v>0</v>
      </c>
      <c r="AC60" s="452">
        <f>IF($B$1="","",CHOOSE($B$1,IAM!$B$10,#REF!,#REF!,#REF!,#REF!,#REF!,#REF!,#REF!))</f>
        <v>0</v>
      </c>
      <c r="AD60" s="452">
        <f>IF($B$1="","",CHOOSE($B$1,IAM!$B$10,#REF!,#REF!,#REF!,#REF!,#REF!,#REF!,#REF!))</f>
        <v>0</v>
      </c>
      <c r="AE60" s="452">
        <f>IF($B$1="","",CHOOSE($B$1,IAM!$B$10,#REF!,#REF!,#REF!,#REF!,#REF!,#REF!,#REF!))</f>
        <v>0</v>
      </c>
      <c r="AF60" s="452">
        <f>IF($B$1="","",CHOOSE($B$1,IAM!$B$10,#REF!,#REF!,#REF!,#REF!,#REF!,#REF!,#REF!))</f>
        <v>0</v>
      </c>
      <c r="AG60" s="452">
        <f>IF($B$1="","",CHOOSE($B$1,IAM!$B$10,#REF!,#REF!,#REF!,#REF!,#REF!,#REF!,#REF!))</f>
        <v>0</v>
      </c>
      <c r="AH60" s="452">
        <f>IF($B$1="","",CHOOSE($B$1,IAM!$B$10,#REF!,#REF!,#REF!,#REF!,#REF!,#REF!,#REF!))</f>
        <v>0</v>
      </c>
      <c r="AI60" s="452">
        <f>IF($B$1="","",CHOOSE($B$1,IAM!$B$10,#REF!,#REF!,#REF!,#REF!,#REF!,#REF!,#REF!))</f>
        <v>0</v>
      </c>
      <c r="AJ60" s="452">
        <f>IF($B$1="","",CHOOSE($B$1,IAM!$B$10,#REF!,#REF!,#REF!,#REF!,#REF!,#REF!,#REF!))</f>
        <v>0</v>
      </c>
      <c r="AK60" s="452">
        <f>IF($B$1="","",CHOOSE($B$1,IAM!$B$10,#REF!,#REF!,#REF!,#REF!,#REF!,#REF!,#REF!))</f>
        <v>0</v>
      </c>
      <c r="AL60" s="452">
        <f>IF($B$1="","",CHOOSE($B$1,IAM!$B$10,#REF!,#REF!,#REF!,#REF!,#REF!,#REF!,#REF!))</f>
        <v>0</v>
      </c>
      <c r="AM60" s="452">
        <f>IF($B$1="","",CHOOSE($B$1,IAM!$B$10,#REF!,#REF!,#REF!,#REF!,#REF!,#REF!,#REF!))</f>
        <v>0</v>
      </c>
      <c r="AN60" s="452">
        <f>IF($B$1="","",CHOOSE($B$1,IAM!$B$10,#REF!,#REF!,#REF!,#REF!,#REF!,#REF!,#REF!))</f>
        <v>0</v>
      </c>
      <c r="AO60" s="452">
        <f>IF($B$1="","",CHOOSE($B$1,IAM!$B$10,#REF!,#REF!,#REF!,#REF!,#REF!,#REF!,#REF!))</f>
        <v>0</v>
      </c>
      <c r="AP60" s="452">
        <f>IF($B$1="","",CHOOSE($B$1,IAM!$B$10,#REF!,#REF!,#REF!,#REF!,#REF!,#REF!,#REF!))</f>
        <v>0</v>
      </c>
      <c r="AQ60" s="452"/>
      <c r="AR60" s="452"/>
      <c r="AS60" s="452"/>
      <c r="AT60" s="452"/>
      <c r="AU60" s="452"/>
      <c r="AV60" s="452"/>
      <c r="AW60" s="452"/>
      <c r="AX60" s="452"/>
      <c r="AY60" s="452"/>
      <c r="AZ60" s="452"/>
      <c r="BA60" s="452"/>
      <c r="BB60" s="452"/>
      <c r="BC60" s="452"/>
      <c r="BD60" s="452"/>
      <c r="BE60" s="452"/>
      <c r="BF60" s="452">
        <f>IF($B$1="","",CHOOSE($B$1,IAM!$B$8,#REF!,#REF!,#REF!,#REF!,#REF!,#REF!,#REF!))</f>
        <v>0</v>
      </c>
      <c r="BG60" s="452">
        <f>IF($B$1="","",CHOOSE($B$1,IAM!$B$8,#REF!,#REF!,#REF!,#REF!,#REF!,#REF!,#REF!))</f>
        <v>0</v>
      </c>
      <c r="BH60" s="452">
        <f>IF($B$1="","",CHOOSE($B$1,IAM!$B$8,#REF!,#REF!,#REF!,#REF!,#REF!,#REF!,#REF!))</f>
        <v>0</v>
      </c>
      <c r="BI60" s="452">
        <f>IF($B$1="","",CHOOSE($B$1,IAM!$B$8,#REF!,#REF!,#REF!,#REF!,#REF!,#REF!,#REF!))</f>
        <v>0</v>
      </c>
      <c r="BJ60" s="452">
        <f>IF($B$1="","",CHOOSE($B$1,IAM!$B$8,#REF!,#REF!,#REF!,#REF!,#REF!,#REF!,#REF!))</f>
        <v>0</v>
      </c>
      <c r="BK60" s="452">
        <f>IF($B$1="","",CHOOSE($B$1,IAM!$B$8,#REF!,#REF!,#REF!,#REF!,#REF!,#REF!,#REF!))</f>
        <v>0</v>
      </c>
      <c r="BL60" s="452">
        <f>IF($B$1="","",CHOOSE($B$1,IAM!$B$8,#REF!,#REF!,#REF!,#REF!,#REF!,#REF!,#REF!))</f>
        <v>0</v>
      </c>
      <c r="BM60" s="452">
        <f>IF($B$1="","",CHOOSE($B$1,IAM!$B$8,#REF!,#REF!,#REF!,#REF!,#REF!,#REF!,#REF!))</f>
        <v>0</v>
      </c>
      <c r="BN60" s="452">
        <f>IF($B$1="","",CHOOSE($B$1,IAM!$B$8,#REF!,#REF!,#REF!,#REF!,#REF!,#REF!,#REF!))</f>
        <v>0</v>
      </c>
      <c r="BO60" s="452">
        <f>IF($B$1="","",CHOOSE($B$1,IAM!$B$8,#REF!,#REF!,#REF!,#REF!,#REF!,#REF!,#REF!))</f>
        <v>0</v>
      </c>
      <c r="BP60" s="452">
        <f>IF($B$1="","",CHOOSE($B$1,IAM!$B$8,#REF!,#REF!,#REF!,#REF!,#REF!,#REF!,#REF!))</f>
        <v>0</v>
      </c>
      <c r="BQ60" s="452">
        <f>IF($B$1="","",CHOOSE($B$1,IAM!$B$8,#REF!,#REF!,#REF!,#REF!,#REF!,#REF!,#REF!))</f>
        <v>0</v>
      </c>
      <c r="BR60" s="452">
        <f>IF($B$1="","",CHOOSE($B$1,IAM!$B$7,#REF!,#REF!,#REF!,#REF!,#REF!,#REF!,#REF!))</f>
        <v>0</v>
      </c>
      <c r="BS60" s="452">
        <f>IF($B$1="","",CHOOSE($B$1,IAM!$B$7,#REF!,#REF!,#REF!,#REF!,#REF!,#REF!,#REF!))</f>
        <v>0</v>
      </c>
      <c r="BT60" s="452">
        <f>IF($B$1="","",CHOOSE($B$1,IAM!$B$7,#REF!,#REF!,#REF!,#REF!,#REF!,#REF!,#REF!))</f>
        <v>0</v>
      </c>
      <c r="BU60" s="452">
        <f>IF($B$1="","",CHOOSE($B$1,IAM!$B$7,#REF!,#REF!,#REF!,#REF!,#REF!,#REF!,#REF!))</f>
        <v>0</v>
      </c>
      <c r="BV60" s="452">
        <f>IF($B$1="","",CHOOSE($B$1,IAM!$B$7,#REF!,#REF!,#REF!,#REF!,#REF!,#REF!,#REF!))</f>
        <v>0</v>
      </c>
      <c r="BW60" s="452">
        <f>IF($B$1="","",CHOOSE($B$1,IAM!$B$7,#REF!,#REF!,#REF!,#REF!,#REF!,#REF!,#REF!))</f>
        <v>0</v>
      </c>
      <c r="BX60" s="452">
        <f>IF($B$1="","",CHOOSE($B$1,IAM!$B$7,#REF!,#REF!,#REF!,#REF!,#REF!,#REF!,#REF!))</f>
        <v>0</v>
      </c>
      <c r="BY60" s="452">
        <f>IF($B$1="","",CHOOSE($B$1,IAM!$B$7,#REF!,#REF!,#REF!,#REF!,#REF!,#REF!,#REF!))</f>
        <v>0</v>
      </c>
      <c r="BZ60" s="452">
        <f>IF($B$1="","",CHOOSE($B$1,IAM!$B$7,#REF!,#REF!,#REF!,#REF!,#REF!,#REF!,#REF!))</f>
        <v>0</v>
      </c>
      <c r="CA60" s="452">
        <f>IF($B$1="","",CHOOSE($B$1,IAM!$B$7,#REF!,#REF!,#REF!,#REF!,#REF!,#REF!,#REF!))</f>
        <v>0</v>
      </c>
      <c r="CB60" s="452"/>
      <c r="CC60" s="452"/>
      <c r="CD60" s="452"/>
      <c r="CE60" s="452"/>
      <c r="CF60" s="575"/>
      <c r="CG60" s="575"/>
      <c r="CH60" s="575"/>
      <c r="CI60" s="575"/>
      <c r="CJ60" s="575"/>
      <c r="CK60" s="575"/>
      <c r="CL60" s="575"/>
      <c r="CM60" s="575"/>
      <c r="CN60" s="575"/>
      <c r="CO60" s="575"/>
      <c r="CP60" s="55"/>
      <c r="CQ60" s="55"/>
      <c r="CR60" s="55"/>
      <c r="CS60" s="55"/>
      <c r="CT60" s="55"/>
      <c r="CU60" s="55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</row>
    <row r="61" spans="1:110" ht="8.1" customHeight="1" x14ac:dyDescent="0.25">
      <c r="A61" s="55"/>
      <c r="B61" s="449"/>
      <c r="C61" s="450"/>
      <c r="D61" s="450"/>
      <c r="E61" s="574"/>
      <c r="F61" s="574"/>
      <c r="G61" s="574"/>
      <c r="H61" s="574"/>
      <c r="I61" s="574"/>
      <c r="J61" s="574"/>
      <c r="K61" s="574"/>
      <c r="L61" s="574"/>
      <c r="M61" s="574"/>
      <c r="N61" s="574"/>
      <c r="O61" s="574"/>
      <c r="P61" s="574"/>
      <c r="Q61" s="452"/>
      <c r="R61" s="452"/>
      <c r="S61" s="452"/>
      <c r="T61" s="452"/>
      <c r="U61" s="452"/>
      <c r="V61" s="452" t="e">
        <f>IF($B$1=1,Demographic!#REF!,IF($B$1=2,Demographic!#REF!,IF($B$1=3,Demographic!#REF!,Demographic!#REF!)))</f>
        <v>#REF!</v>
      </c>
      <c r="W61" s="452">
        <f>IF($B$1="","",CHOOSE($B$1,IAM!$B$11,#REF!,#REF!,#REF!,#REF!,#REF!,#REF!,#REF!))</f>
        <v>0</v>
      </c>
      <c r="X61" s="452">
        <f>IF($B$1="","",CHOOSE($B$1,IAM!$B$11,#REF!,#REF!,#REF!,#REF!,#REF!,#REF!,#REF!))</f>
        <v>0</v>
      </c>
      <c r="Y61" s="452">
        <f>IF($B$1="","",CHOOSE($B$1,IAM!$B$11,#REF!,#REF!,#REF!,#REF!,#REF!,#REF!,#REF!))</f>
        <v>0</v>
      </c>
      <c r="Z61" s="452">
        <f>IF($B$1="","",CHOOSE($B$1,IAM!$B$11,#REF!,#REF!,#REF!,#REF!,#REF!,#REF!,#REF!))</f>
        <v>0</v>
      </c>
      <c r="AA61" s="452">
        <f>IF($B$1="","",CHOOSE($B$1,IAM!$B$11,#REF!,#REF!,#REF!,#REF!,#REF!,#REF!,#REF!))</f>
        <v>0</v>
      </c>
      <c r="AB61" s="452">
        <f>IF($B$1="","",CHOOSE($B$1,IAM!$B$10,#REF!,#REF!,#REF!,#REF!,#REF!,#REF!,#REF!))</f>
        <v>0</v>
      </c>
      <c r="AC61" s="452">
        <f>IF($B$1="","",CHOOSE($B$1,IAM!$B$10,#REF!,#REF!,#REF!,#REF!,#REF!,#REF!,#REF!))</f>
        <v>0</v>
      </c>
      <c r="AD61" s="452">
        <f>IF($B$1="","",CHOOSE($B$1,IAM!$B$10,#REF!,#REF!,#REF!,#REF!,#REF!,#REF!,#REF!))</f>
        <v>0</v>
      </c>
      <c r="AE61" s="452">
        <f>IF($B$1="","",CHOOSE($B$1,IAM!$B$10,#REF!,#REF!,#REF!,#REF!,#REF!,#REF!,#REF!))</f>
        <v>0</v>
      </c>
      <c r="AF61" s="452">
        <f>IF($B$1="","",CHOOSE($B$1,IAM!$B$10,#REF!,#REF!,#REF!,#REF!,#REF!,#REF!,#REF!))</f>
        <v>0</v>
      </c>
      <c r="AG61" s="452">
        <f>IF($B$1="","",CHOOSE($B$1,IAM!$B$10,#REF!,#REF!,#REF!,#REF!,#REF!,#REF!,#REF!))</f>
        <v>0</v>
      </c>
      <c r="AH61" s="452">
        <f>IF($B$1="","",CHOOSE($B$1,IAM!$B$10,#REF!,#REF!,#REF!,#REF!,#REF!,#REF!,#REF!))</f>
        <v>0</v>
      </c>
      <c r="AI61" s="452">
        <f>IF($B$1="","",CHOOSE($B$1,IAM!$B$10,#REF!,#REF!,#REF!,#REF!,#REF!,#REF!,#REF!))</f>
        <v>0</v>
      </c>
      <c r="AJ61" s="452">
        <f>IF($B$1="","",CHOOSE($B$1,IAM!$B$10,#REF!,#REF!,#REF!,#REF!,#REF!,#REF!,#REF!))</f>
        <v>0</v>
      </c>
      <c r="AK61" s="452">
        <f>IF($B$1="","",CHOOSE($B$1,IAM!$B$10,#REF!,#REF!,#REF!,#REF!,#REF!,#REF!,#REF!))</f>
        <v>0</v>
      </c>
      <c r="AL61" s="452">
        <f>IF($B$1="","",CHOOSE($B$1,IAM!$B$10,#REF!,#REF!,#REF!,#REF!,#REF!,#REF!,#REF!))</f>
        <v>0</v>
      </c>
      <c r="AM61" s="452">
        <f>IF($B$1="","",CHOOSE($B$1,IAM!$B$10,#REF!,#REF!,#REF!,#REF!,#REF!,#REF!,#REF!))</f>
        <v>0</v>
      </c>
      <c r="AN61" s="452">
        <f>IF($B$1="","",CHOOSE($B$1,IAM!$B$10,#REF!,#REF!,#REF!,#REF!,#REF!,#REF!,#REF!))</f>
        <v>0</v>
      </c>
      <c r="AO61" s="452">
        <f>IF($B$1="","",CHOOSE($B$1,IAM!$B$10,#REF!,#REF!,#REF!,#REF!,#REF!,#REF!,#REF!))</f>
        <v>0</v>
      </c>
      <c r="AP61" s="452">
        <f>IF($B$1="","",CHOOSE($B$1,IAM!$B$10,#REF!,#REF!,#REF!,#REF!,#REF!,#REF!,#REF!))</f>
        <v>0</v>
      </c>
      <c r="AQ61" s="452">
        <f>IF($B$1="","",CHOOSE($B$1,IAM!$B$10,#REF!,#REF!,#REF!,#REF!,#REF!,#REF!,#REF!))</f>
        <v>0</v>
      </c>
      <c r="AR61" s="452" t="e">
        <f>IF($B$1=1,Demographic!#REF!,IF($B$1=2,Demographic!#REF!,IF($B$1=3,Demographic!#REF!,Demographic!#REF!)))</f>
        <v>#REF!</v>
      </c>
      <c r="AS61" s="452" t="e">
        <f>IF($B$1=1,Demographic!#REF!,IF($B$1=2,Demographic!#REF!,IF($B$1=3,Demographic!#REF!,Demographic!#REF!)))</f>
        <v>#REF!</v>
      </c>
      <c r="AT61" s="452"/>
      <c r="AU61" s="452"/>
      <c r="AV61" s="452"/>
      <c r="AW61" s="452"/>
      <c r="AX61" s="452"/>
      <c r="AY61" s="452"/>
      <c r="AZ61" s="452"/>
      <c r="BA61" s="452" t="e">
        <f>IF($B$1=1,Demographic!#REF!,IF($B$1=2,Demographic!#REF!,IF($B$1=3,Demographic!#REF!,Demographic!#REF!)))</f>
        <v>#REF!</v>
      </c>
      <c r="BB61" s="452" t="e">
        <f>IF($B$1=1,Demographic!#REF!,IF($B$1=2,Demographic!#REF!,IF($B$1=3,Demographic!#REF!,Demographic!#REF!)))</f>
        <v>#REF!</v>
      </c>
      <c r="BC61" s="452">
        <f>IF($B$1="","",CHOOSE($B$1,IAM!$B$8,#REF!,#REF!,#REF!,#REF!,#REF!,#REF!,#REF!))</f>
        <v>0</v>
      </c>
      <c r="BD61" s="452">
        <f>IF($B$1="","",CHOOSE($B$1,IAM!$B$8,#REF!,#REF!,#REF!,#REF!,#REF!,#REF!,#REF!))</f>
        <v>0</v>
      </c>
      <c r="BE61" s="452">
        <f>IF($B$1="","",CHOOSE($B$1,IAM!$B$8,#REF!,#REF!,#REF!,#REF!,#REF!,#REF!,#REF!))</f>
        <v>0</v>
      </c>
      <c r="BF61" s="452">
        <f>IF($B$1="","",CHOOSE($B$1,IAM!$B$8,#REF!,#REF!,#REF!,#REF!,#REF!,#REF!,#REF!))</f>
        <v>0</v>
      </c>
      <c r="BG61" s="452">
        <f>IF($B$1="","",CHOOSE($B$1,IAM!$B$8,#REF!,#REF!,#REF!,#REF!,#REF!,#REF!,#REF!))</f>
        <v>0</v>
      </c>
      <c r="BH61" s="452">
        <f>IF($B$1="","",CHOOSE($B$1,IAM!$B$8,#REF!,#REF!,#REF!,#REF!,#REF!,#REF!,#REF!))</f>
        <v>0</v>
      </c>
      <c r="BI61" s="452">
        <f>IF($B$1="","",CHOOSE($B$1,IAM!$B$8,#REF!,#REF!,#REF!,#REF!,#REF!,#REF!,#REF!))</f>
        <v>0</v>
      </c>
      <c r="BJ61" s="452">
        <f>IF($B$1="","",CHOOSE($B$1,IAM!$B$8,#REF!,#REF!,#REF!,#REF!,#REF!,#REF!,#REF!))</f>
        <v>0</v>
      </c>
      <c r="BK61" s="452">
        <f>IF($B$1="","",CHOOSE($B$1,IAM!$B$8,#REF!,#REF!,#REF!,#REF!,#REF!,#REF!,#REF!))</f>
        <v>0</v>
      </c>
      <c r="BL61" s="452">
        <f>IF($B$1="","",CHOOSE($B$1,IAM!$B$8,#REF!,#REF!,#REF!,#REF!,#REF!,#REF!,#REF!))</f>
        <v>0</v>
      </c>
      <c r="BM61" s="452">
        <f>IF($B$1="","",CHOOSE($B$1,IAM!$B$8,#REF!,#REF!,#REF!,#REF!,#REF!,#REF!,#REF!))</f>
        <v>0</v>
      </c>
      <c r="BN61" s="452">
        <f>IF($B$1="","",CHOOSE($B$1,IAM!$B$8,#REF!,#REF!,#REF!,#REF!,#REF!,#REF!,#REF!))</f>
        <v>0</v>
      </c>
      <c r="BO61" s="452">
        <f>IF($B$1="","",CHOOSE($B$1,IAM!$B$8,#REF!,#REF!,#REF!,#REF!,#REF!,#REF!,#REF!))</f>
        <v>0</v>
      </c>
      <c r="BP61" s="452">
        <f>IF($B$1="","",CHOOSE($B$1,IAM!$B$8,#REF!,#REF!,#REF!,#REF!,#REF!,#REF!,#REF!))</f>
        <v>0</v>
      </c>
      <c r="BQ61" s="452">
        <f>IF($B$1="","",CHOOSE($B$1,IAM!$B$8,#REF!,#REF!,#REF!,#REF!,#REF!,#REF!,#REF!))</f>
        <v>0</v>
      </c>
      <c r="BR61" s="452">
        <f>IF($B$1="","",CHOOSE($B$1,IAM!$B$8,#REF!,#REF!,#REF!,#REF!,#REF!,#REF!,#REF!))</f>
        <v>0</v>
      </c>
      <c r="BS61" s="452">
        <f>IF($B$1="","",CHOOSE($B$1,IAM!$B$7,#REF!,#REF!,#REF!,#REF!,#REF!,#REF!,#REF!))</f>
        <v>0</v>
      </c>
      <c r="BT61" s="452">
        <f>IF($B$1="","",CHOOSE($B$1,IAM!$B$7,#REF!,#REF!,#REF!,#REF!,#REF!,#REF!,#REF!))</f>
        <v>0</v>
      </c>
      <c r="BU61" s="452">
        <f>IF($B$1="","",CHOOSE($B$1,IAM!$B$7,#REF!,#REF!,#REF!,#REF!,#REF!,#REF!,#REF!))</f>
        <v>0</v>
      </c>
      <c r="BV61" s="452">
        <f>IF($B$1="","",CHOOSE($B$1,IAM!$B$7,#REF!,#REF!,#REF!,#REF!,#REF!,#REF!,#REF!))</f>
        <v>0</v>
      </c>
      <c r="BW61" s="452">
        <f>IF($B$1="","",CHOOSE($B$1,IAM!$B$7,#REF!,#REF!,#REF!,#REF!,#REF!,#REF!,#REF!))</f>
        <v>0</v>
      </c>
      <c r="BX61" s="452">
        <f>IF($B$1="","",CHOOSE($B$1,IAM!$B$7,#REF!,#REF!,#REF!,#REF!,#REF!,#REF!,#REF!))</f>
        <v>0</v>
      </c>
      <c r="BY61" s="452">
        <f>IF($B$1="","",CHOOSE($B$1,IAM!$B$7,#REF!,#REF!,#REF!,#REF!,#REF!,#REF!,#REF!))</f>
        <v>0</v>
      </c>
      <c r="BZ61" s="452" t="e">
        <f>IF($B$1=1,Demographic!#REF!,IF($B$1=2,Demographic!#REF!,IF($B$1=3,Demographic!#REF!,Demographic!#REF!)))</f>
        <v>#REF!</v>
      </c>
      <c r="CA61" s="452"/>
      <c r="CB61" s="452"/>
      <c r="CC61" s="452"/>
      <c r="CD61" s="452"/>
      <c r="CE61" s="452"/>
      <c r="CF61" s="575"/>
      <c r="CG61" s="575"/>
      <c r="CH61" s="575"/>
      <c r="CI61" s="575"/>
      <c r="CJ61" s="575"/>
      <c r="CK61" s="575"/>
      <c r="CL61" s="575"/>
      <c r="CM61" s="575"/>
      <c r="CN61" s="575"/>
      <c r="CO61" s="575"/>
      <c r="CP61" s="55"/>
      <c r="CQ61" s="55"/>
      <c r="CR61" s="55"/>
      <c r="CS61" s="55"/>
      <c r="CT61" s="55"/>
      <c r="CU61" s="55"/>
      <c r="CV61" s="54" t="s">
        <v>45</v>
      </c>
      <c r="CW61" s="54"/>
      <c r="CX61" s="54"/>
      <c r="CY61" s="54"/>
      <c r="CZ61" s="54"/>
      <c r="DA61" s="54"/>
      <c r="DB61" s="54"/>
      <c r="DC61" s="54"/>
      <c r="DD61" s="54"/>
      <c r="DE61" s="54"/>
      <c r="DF61" s="54"/>
    </row>
    <row r="62" spans="1:110" ht="8.1" customHeight="1" x14ac:dyDescent="0.25">
      <c r="A62" s="55"/>
      <c r="B62" s="449"/>
      <c r="C62" s="450"/>
      <c r="D62" s="450"/>
      <c r="E62" s="574"/>
      <c r="F62" s="574"/>
      <c r="G62" s="574"/>
      <c r="H62" s="574"/>
      <c r="I62" s="574"/>
      <c r="J62" s="574"/>
      <c r="K62" s="574"/>
      <c r="L62" s="574"/>
      <c r="M62" s="574"/>
      <c r="N62" s="574"/>
      <c r="O62" s="574"/>
      <c r="P62" s="574"/>
      <c r="Q62" s="452"/>
      <c r="R62" s="452"/>
      <c r="S62" s="452"/>
      <c r="T62" s="452"/>
      <c r="U62" s="452"/>
      <c r="V62" s="452" t="e">
        <f>IF($B$1=1,Demographic!#REF!,IF($B$1=2,Demographic!#REF!,IF($B$1=3,Demographic!#REF!,Demographic!#REF!)))</f>
        <v>#REF!</v>
      </c>
      <c r="W62" s="452">
        <f>IF($B$1="","",CHOOSE($B$1,IAM!$B$11,#REF!,#REF!,#REF!,#REF!,#REF!,#REF!,#REF!))</f>
        <v>0</v>
      </c>
      <c r="X62" s="452">
        <f>IF($B$1="","",CHOOSE($B$1,IAM!$B$11,#REF!,#REF!,#REF!,#REF!,#REF!,#REF!,#REF!))</f>
        <v>0</v>
      </c>
      <c r="Y62" s="452">
        <f>IF($B$1="","",CHOOSE($B$1,IAM!$B$11,#REF!,#REF!,#REF!,#REF!,#REF!,#REF!,#REF!))</f>
        <v>0</v>
      </c>
      <c r="Z62" s="452">
        <f>IF($B$1="","",CHOOSE($B$1,IAM!$B$10,#REF!,#REF!,#REF!,#REF!,#REF!,#REF!,#REF!))</f>
        <v>0</v>
      </c>
      <c r="AA62" s="452">
        <f>IF($B$1="","",CHOOSE($B$1,IAM!$B$10,#REF!,#REF!,#REF!,#REF!,#REF!,#REF!,#REF!))</f>
        <v>0</v>
      </c>
      <c r="AB62" s="452">
        <f>IF($B$1="","",CHOOSE($B$1,IAM!$B$10,#REF!,#REF!,#REF!,#REF!,#REF!,#REF!,#REF!))</f>
        <v>0</v>
      </c>
      <c r="AC62" s="452">
        <f>IF($B$1="","",CHOOSE($B$1,IAM!$B$10,#REF!,#REF!,#REF!,#REF!,#REF!,#REF!,#REF!))</f>
        <v>0</v>
      </c>
      <c r="AD62" s="452">
        <f>IF($B$1="","",CHOOSE($B$1,IAM!$B$10,#REF!,#REF!,#REF!,#REF!,#REF!,#REF!,#REF!))</f>
        <v>0</v>
      </c>
      <c r="AE62" s="452">
        <f>IF($B$1="","",CHOOSE($B$1,IAM!$B$10,#REF!,#REF!,#REF!,#REF!,#REF!,#REF!,#REF!))</f>
        <v>0</v>
      </c>
      <c r="AF62" s="452">
        <f>IF($B$1="","",CHOOSE($B$1,IAM!$B$10,#REF!,#REF!,#REF!,#REF!,#REF!,#REF!,#REF!))</f>
        <v>0</v>
      </c>
      <c r="AG62" s="452">
        <f>IF($B$1="","",CHOOSE($B$1,IAM!$B$10,#REF!,#REF!,#REF!,#REF!,#REF!,#REF!,#REF!))</f>
        <v>0</v>
      </c>
      <c r="AH62" s="452">
        <f>IF($B$1="","",CHOOSE($B$1,IAM!$B$10,#REF!,#REF!,#REF!,#REF!,#REF!,#REF!,#REF!))</f>
        <v>0</v>
      </c>
      <c r="AI62" s="452">
        <f>IF($B$1="","",CHOOSE($B$1,IAM!$B$10,#REF!,#REF!,#REF!,#REF!,#REF!,#REF!,#REF!))</f>
        <v>0</v>
      </c>
      <c r="AJ62" s="452">
        <f>IF($B$1="","",CHOOSE($B$1,IAM!$B$10,#REF!,#REF!,#REF!,#REF!,#REF!,#REF!,#REF!))</f>
        <v>0</v>
      </c>
      <c r="AK62" s="452">
        <f>IF($B$1="","",CHOOSE($B$1,IAM!$B$10,#REF!,#REF!,#REF!,#REF!,#REF!,#REF!,#REF!))</f>
        <v>0</v>
      </c>
      <c r="AL62" s="452">
        <f>IF($B$1="","",CHOOSE($B$1,IAM!$B$10,#REF!,#REF!,#REF!,#REF!,#REF!,#REF!,#REF!))</f>
        <v>0</v>
      </c>
      <c r="AM62" s="452">
        <f>IF($B$1="","",CHOOSE($B$1,IAM!$B$10,#REF!,#REF!,#REF!,#REF!,#REF!,#REF!,#REF!))</f>
        <v>0</v>
      </c>
      <c r="AN62" s="452">
        <f>IF($B$1="","",CHOOSE($B$1,IAM!$B$10,#REF!,#REF!,#REF!,#REF!,#REF!,#REF!,#REF!))</f>
        <v>0</v>
      </c>
      <c r="AO62" s="452">
        <f>IF($B$1="","",CHOOSE($B$1,IAM!$B$10,#REF!,#REF!,#REF!,#REF!,#REF!,#REF!,#REF!))</f>
        <v>0</v>
      </c>
      <c r="AP62" s="452">
        <f>IF($B$1="","",CHOOSE($B$1,IAM!$B$10,#REF!,#REF!,#REF!,#REF!,#REF!,#REF!,#REF!))</f>
        <v>0</v>
      </c>
      <c r="AQ62" s="452">
        <f>IF($B$1="","",CHOOSE($B$1,IAM!$B$10,#REF!,#REF!,#REF!,#REF!,#REF!,#REF!,#REF!))</f>
        <v>0</v>
      </c>
      <c r="AR62" s="452">
        <f>IF($B$1="","",CHOOSE($B$1,IAM!$B$9,#REF!,#REF!,#REF!,#REF!,#REF!,#REF!,#REF!))</f>
        <v>0</v>
      </c>
      <c r="AS62" s="452">
        <f>IF($B$1="","",CHOOSE($B$1,IAM!$B$9,#REF!,#REF!,#REF!,#REF!,#REF!,#REF!,#REF!))</f>
        <v>0</v>
      </c>
      <c r="AT62" s="452">
        <f>IF($B$1="","",CHOOSE($B$1,IAM!$B$9,#REF!,#REF!,#REF!,#REF!,#REF!,#REF!,#REF!))</f>
        <v>0</v>
      </c>
      <c r="AU62" s="452">
        <f>IF($B$1="","",CHOOSE($B$1,IAM!$B$9,#REF!,#REF!,#REF!,#REF!,#REF!,#REF!,#REF!))</f>
        <v>0</v>
      </c>
      <c r="AV62" s="452">
        <f>IF($B$1="","",CHOOSE($B$1,IAM!$B$9,#REF!,#REF!,#REF!,#REF!,#REF!,#REF!,#REF!))</f>
        <v>0</v>
      </c>
      <c r="AW62" s="452">
        <f>IF($B$1="","",CHOOSE($B$1,IAM!$B$9,#REF!,#REF!,#REF!,#REF!,#REF!,#REF!,#REF!))</f>
        <v>0</v>
      </c>
      <c r="AX62" s="452">
        <f>IF($B$1="","",CHOOSE($B$1,IAM!$B$9,#REF!,#REF!,#REF!,#REF!,#REF!,#REF!,#REF!))</f>
        <v>0</v>
      </c>
      <c r="AY62" s="452">
        <f>IF($B$1="","",CHOOSE($B$1,IAM!$B$9,#REF!,#REF!,#REF!,#REF!,#REF!,#REF!,#REF!))</f>
        <v>0</v>
      </c>
      <c r="AZ62" s="452">
        <f>IF($B$1="","",CHOOSE($B$1,IAM!$B$9,#REF!,#REF!,#REF!,#REF!,#REF!,#REF!,#REF!))</f>
        <v>0</v>
      </c>
      <c r="BA62" s="452">
        <f>IF($B$1="","",CHOOSE($B$1,IAM!$B$9,#REF!,#REF!,#REF!,#REF!,#REF!,#REF!,#REF!))</f>
        <v>0</v>
      </c>
      <c r="BB62" s="452">
        <f>IF($B$1="","",CHOOSE($B$1,IAM!$B$9,#REF!,#REF!,#REF!,#REF!,#REF!,#REF!,#REF!))</f>
        <v>0</v>
      </c>
      <c r="BC62" s="452">
        <f>IF($B$1="","",CHOOSE($B$1,IAM!$B$8,#REF!,#REF!,#REF!,#REF!,#REF!,#REF!,#REF!))</f>
        <v>0</v>
      </c>
      <c r="BD62" s="452">
        <f>IF($B$1="","",CHOOSE($B$1,IAM!$B$8,#REF!,#REF!,#REF!,#REF!,#REF!,#REF!,#REF!))</f>
        <v>0</v>
      </c>
      <c r="BE62" s="452">
        <f>IF($B$1="","",CHOOSE($B$1,IAM!$B$8,#REF!,#REF!,#REF!,#REF!,#REF!,#REF!,#REF!))</f>
        <v>0</v>
      </c>
      <c r="BF62" s="452">
        <f>IF($B$1="","",CHOOSE($B$1,IAM!$B$8,#REF!,#REF!,#REF!,#REF!,#REF!,#REF!,#REF!))</f>
        <v>0</v>
      </c>
      <c r="BG62" s="452">
        <f>IF($B$1="","",CHOOSE($B$1,IAM!$B$8,#REF!,#REF!,#REF!,#REF!,#REF!,#REF!,#REF!))</f>
        <v>0</v>
      </c>
      <c r="BH62" s="452">
        <f>IF($B$1="","",CHOOSE($B$1,IAM!$B$8,#REF!,#REF!,#REF!,#REF!,#REF!,#REF!,#REF!))</f>
        <v>0</v>
      </c>
      <c r="BI62" s="452">
        <f>IF($B$1="","",CHOOSE($B$1,IAM!$B$8,#REF!,#REF!,#REF!,#REF!,#REF!,#REF!,#REF!))</f>
        <v>0</v>
      </c>
      <c r="BJ62" s="452">
        <f>IF($B$1="","",CHOOSE($B$1,IAM!$B$8,#REF!,#REF!,#REF!,#REF!,#REF!,#REF!,#REF!))</f>
        <v>0</v>
      </c>
      <c r="BK62" s="452">
        <f>IF($B$1="","",CHOOSE($B$1,IAM!$B$8,#REF!,#REF!,#REF!,#REF!,#REF!,#REF!,#REF!))</f>
        <v>0</v>
      </c>
      <c r="BL62" s="452">
        <f>IF($B$1="","",CHOOSE($B$1,IAM!$B$8,#REF!,#REF!,#REF!,#REF!,#REF!,#REF!,#REF!))</f>
        <v>0</v>
      </c>
      <c r="BM62" s="452">
        <f>IF($B$1="","",CHOOSE($B$1,IAM!$B$8,#REF!,#REF!,#REF!,#REF!,#REF!,#REF!,#REF!))</f>
        <v>0</v>
      </c>
      <c r="BN62" s="452">
        <f>IF($B$1="","",CHOOSE($B$1,IAM!$B$8,#REF!,#REF!,#REF!,#REF!,#REF!,#REF!,#REF!))</f>
        <v>0</v>
      </c>
      <c r="BO62" s="452">
        <f>IF($B$1="","",CHOOSE($B$1,IAM!$B$8,#REF!,#REF!,#REF!,#REF!,#REF!,#REF!,#REF!))</f>
        <v>0</v>
      </c>
      <c r="BP62" s="452">
        <f>IF($B$1="","",CHOOSE($B$1,IAM!$B$8,#REF!,#REF!,#REF!,#REF!,#REF!,#REF!,#REF!))</f>
        <v>0</v>
      </c>
      <c r="BQ62" s="452">
        <f>IF($B$1="","",CHOOSE($B$1,IAM!$B$8,#REF!,#REF!,#REF!,#REF!,#REF!,#REF!,#REF!))</f>
        <v>0</v>
      </c>
      <c r="BR62" s="452">
        <f>IF($B$1="","",CHOOSE($B$1,IAM!$B$8,#REF!,#REF!,#REF!,#REF!,#REF!,#REF!,#REF!))</f>
        <v>0</v>
      </c>
      <c r="BS62" s="452">
        <f>IF($B$1="","",CHOOSE($B$1,IAM!$B$8,#REF!,#REF!,#REF!,#REF!,#REF!,#REF!,#REF!))</f>
        <v>0</v>
      </c>
      <c r="BT62" s="452">
        <f>IF($B$1="","",CHOOSE($B$1,IAM!$B$8,#REF!,#REF!,#REF!,#REF!,#REF!,#REF!,#REF!))</f>
        <v>0</v>
      </c>
      <c r="BU62" s="452">
        <f>IF($B$1="","",CHOOSE($B$1,IAM!$B$7,#REF!,#REF!,#REF!,#REF!,#REF!,#REF!,#REF!))</f>
        <v>0</v>
      </c>
      <c r="BV62" s="452">
        <f>IF($B$1="","",CHOOSE($B$1,IAM!$B$7,#REF!,#REF!,#REF!,#REF!,#REF!,#REF!,#REF!))</f>
        <v>0</v>
      </c>
      <c r="BW62" s="452">
        <f>IF($B$1="","",CHOOSE($B$1,IAM!$B$7,#REF!,#REF!,#REF!,#REF!,#REF!,#REF!,#REF!))</f>
        <v>0</v>
      </c>
      <c r="BX62" s="452">
        <f>IF($B$1="","",CHOOSE($B$1,IAM!$B$7,#REF!,#REF!,#REF!,#REF!,#REF!,#REF!,#REF!))</f>
        <v>0</v>
      </c>
      <c r="BY62" s="452">
        <f>IF($B$1="","",CHOOSE($B$1,IAM!$B$7,#REF!,#REF!,#REF!,#REF!,#REF!,#REF!,#REF!))</f>
        <v>0</v>
      </c>
      <c r="BZ62" s="452"/>
      <c r="CA62" s="452"/>
      <c r="CB62" s="452"/>
      <c r="CC62" s="452"/>
      <c r="CD62" s="452"/>
      <c r="CE62" s="452"/>
      <c r="CF62" s="575"/>
      <c r="CG62" s="575"/>
      <c r="CH62" s="575"/>
      <c r="CI62" s="575"/>
      <c r="CJ62" s="575"/>
      <c r="CK62" s="575"/>
      <c r="CL62" s="575"/>
      <c r="CM62" s="575"/>
      <c r="CN62" s="575"/>
      <c r="CO62" s="575"/>
      <c r="CP62" s="55"/>
      <c r="CQ62" s="55"/>
      <c r="CR62" s="55"/>
      <c r="CS62" s="55"/>
      <c r="CT62" s="55"/>
      <c r="CU62" s="55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</row>
    <row r="63" spans="1:110" ht="8.1" customHeight="1" x14ac:dyDescent="0.25">
      <c r="A63" s="55"/>
      <c r="B63" s="449"/>
      <c r="C63" s="55"/>
      <c r="D63" s="55"/>
      <c r="E63" s="574"/>
      <c r="F63" s="574"/>
      <c r="G63" s="574"/>
      <c r="H63" s="574"/>
      <c r="I63" s="574"/>
      <c r="J63" s="574"/>
      <c r="K63" s="574"/>
      <c r="L63" s="574"/>
      <c r="M63" s="574"/>
      <c r="N63" s="574"/>
      <c r="O63" s="574"/>
      <c r="P63" s="574"/>
      <c r="Q63" s="452"/>
      <c r="R63" s="452"/>
      <c r="S63" s="452"/>
      <c r="T63" s="452"/>
      <c r="U63" s="452"/>
      <c r="V63" s="452"/>
      <c r="W63" s="452" t="e">
        <f>IF($B$1=1,Demographic!#REF!,IF($B$1=2,Demographic!#REF!,IF($B$1=3,Demographic!#REF!,Demographic!#REF!)))</f>
        <v>#REF!</v>
      </c>
      <c r="X63" s="452" t="e">
        <f>IF($B$1=1,Demographic!#REF!,IF($B$1=2,Demographic!#REF!,IF($B$1=3,Demographic!#REF!,Demographic!#REF!)))</f>
        <v>#REF!</v>
      </c>
      <c r="Y63" s="452">
        <f>IF($B$1="","",CHOOSE($B$1,IAM!$B$10,#REF!,#REF!,#REF!,#REF!,#REF!,#REF!,#REF!))</f>
        <v>0</v>
      </c>
      <c r="Z63" s="452">
        <f>IF($B$1="","",CHOOSE($B$1,IAM!$B$10,#REF!,#REF!,#REF!,#REF!,#REF!,#REF!,#REF!))</f>
        <v>0</v>
      </c>
      <c r="AA63" s="452">
        <f>IF($B$1="","",CHOOSE($B$1,IAM!$B$10,#REF!,#REF!,#REF!,#REF!,#REF!,#REF!,#REF!))</f>
        <v>0</v>
      </c>
      <c r="AB63" s="452">
        <f>IF($B$1="","",CHOOSE($B$1,IAM!$B$10,#REF!,#REF!,#REF!,#REF!,#REF!,#REF!,#REF!))</f>
        <v>0</v>
      </c>
      <c r="AC63" s="452">
        <f>IF($B$1="","",CHOOSE($B$1,IAM!$B$10,#REF!,#REF!,#REF!,#REF!,#REF!,#REF!,#REF!))</f>
        <v>0</v>
      </c>
      <c r="AD63" s="452">
        <f>IF($B$1="","",CHOOSE($B$1,IAM!$B$10,#REF!,#REF!,#REF!,#REF!,#REF!,#REF!,#REF!))</f>
        <v>0</v>
      </c>
      <c r="AE63" s="452">
        <f>IF($B$1="","",CHOOSE($B$1,IAM!$B$10,#REF!,#REF!,#REF!,#REF!,#REF!,#REF!,#REF!))</f>
        <v>0</v>
      </c>
      <c r="AF63" s="452">
        <f>IF($B$1="","",CHOOSE($B$1,IAM!$B$10,#REF!,#REF!,#REF!,#REF!,#REF!,#REF!,#REF!))</f>
        <v>0</v>
      </c>
      <c r="AG63" s="452">
        <f>IF($B$1="","",CHOOSE($B$1,IAM!$B$10,#REF!,#REF!,#REF!,#REF!,#REF!,#REF!,#REF!))</f>
        <v>0</v>
      </c>
      <c r="AH63" s="452">
        <f>IF($B$1="","",CHOOSE($B$1,IAM!$B$10,#REF!,#REF!,#REF!,#REF!,#REF!,#REF!,#REF!))</f>
        <v>0</v>
      </c>
      <c r="AI63" s="452">
        <f>IF($B$1="","",CHOOSE($B$1,IAM!$B$10,#REF!,#REF!,#REF!,#REF!,#REF!,#REF!,#REF!))</f>
        <v>0</v>
      </c>
      <c r="AJ63" s="452">
        <f>IF($B$1="","",CHOOSE($B$1,IAM!$B$10,#REF!,#REF!,#REF!,#REF!,#REF!,#REF!,#REF!))</f>
        <v>0</v>
      </c>
      <c r="AK63" s="452">
        <f>IF($B$1="","",CHOOSE($B$1,IAM!$B$10,#REF!,#REF!,#REF!,#REF!,#REF!,#REF!,#REF!))</f>
        <v>0</v>
      </c>
      <c r="AL63" s="452">
        <f>IF($B$1="","",CHOOSE($B$1,IAM!$B$10,#REF!,#REF!,#REF!,#REF!,#REF!,#REF!,#REF!))</f>
        <v>0</v>
      </c>
      <c r="AM63" s="452">
        <f>IF($B$1="","",CHOOSE($B$1,IAM!$B$10,#REF!,#REF!,#REF!,#REF!,#REF!,#REF!,#REF!))</f>
        <v>0</v>
      </c>
      <c r="AN63" s="452">
        <f>IF($B$1="","",CHOOSE($B$1,IAM!$B$10,#REF!,#REF!,#REF!,#REF!,#REF!,#REF!,#REF!))</f>
        <v>0</v>
      </c>
      <c r="AO63" s="452">
        <f>IF($B$1="","",CHOOSE($B$1,IAM!$B$10,#REF!,#REF!,#REF!,#REF!,#REF!,#REF!,#REF!))</f>
        <v>0</v>
      </c>
      <c r="AP63" s="452">
        <f>IF($B$1="","",CHOOSE($B$1,IAM!$B$10,#REF!,#REF!,#REF!,#REF!,#REF!,#REF!,#REF!))</f>
        <v>0</v>
      </c>
      <c r="AQ63" s="452">
        <f>IF($B$1="","",CHOOSE($B$1,IAM!$B$9,#REF!,#REF!,#REF!,#REF!,#REF!,#REF!,#REF!))</f>
        <v>0</v>
      </c>
      <c r="AR63" s="452">
        <f>IF($B$1="","",CHOOSE($B$1,IAM!$B$9,#REF!,#REF!,#REF!,#REF!,#REF!,#REF!,#REF!))</f>
        <v>0</v>
      </c>
      <c r="AS63" s="452">
        <f>IF($B$1="","",CHOOSE($B$1,IAM!$B$9,#REF!,#REF!,#REF!,#REF!,#REF!,#REF!,#REF!))</f>
        <v>0</v>
      </c>
      <c r="AT63" s="452">
        <f>IF($B$1="","",CHOOSE($B$1,IAM!$B$9,#REF!,#REF!,#REF!,#REF!,#REF!,#REF!,#REF!))</f>
        <v>0</v>
      </c>
      <c r="AU63" s="452">
        <f>IF($B$1="","",CHOOSE($B$1,IAM!$B$9,#REF!,#REF!,#REF!,#REF!,#REF!,#REF!,#REF!))</f>
        <v>0</v>
      </c>
      <c r="AV63" s="452">
        <f>IF($B$1="","",CHOOSE($B$1,IAM!$B$9,#REF!,#REF!,#REF!,#REF!,#REF!,#REF!,#REF!))</f>
        <v>0</v>
      </c>
      <c r="AW63" s="452">
        <f>IF($B$1="","",CHOOSE($B$1,IAM!$B$9,#REF!,#REF!,#REF!,#REF!,#REF!,#REF!,#REF!))</f>
        <v>0</v>
      </c>
      <c r="AX63" s="452">
        <f>IF($B$1="","",CHOOSE($B$1,IAM!$B$9,#REF!,#REF!,#REF!,#REF!,#REF!,#REF!,#REF!))</f>
        <v>0</v>
      </c>
      <c r="AY63" s="452">
        <f>IF($B$1="","",CHOOSE($B$1,IAM!$B$9,#REF!,#REF!,#REF!,#REF!,#REF!,#REF!,#REF!))</f>
        <v>0</v>
      </c>
      <c r="AZ63" s="452">
        <f>IF($B$1="","",CHOOSE($B$1,IAM!$B$9,#REF!,#REF!,#REF!,#REF!,#REF!,#REF!,#REF!))</f>
        <v>0</v>
      </c>
      <c r="BA63" s="452">
        <f>IF($B$1="","",CHOOSE($B$1,IAM!$B$9,#REF!,#REF!,#REF!,#REF!,#REF!,#REF!,#REF!))</f>
        <v>0</v>
      </c>
      <c r="BB63" s="452">
        <f>IF($B$1="","",CHOOSE($B$1,IAM!$B$9,#REF!,#REF!,#REF!,#REF!,#REF!,#REF!,#REF!))</f>
        <v>0</v>
      </c>
      <c r="BC63" s="452">
        <f>IF($B$1="","",CHOOSE($B$1,IAM!$B$8,#REF!,#REF!,#REF!,#REF!,#REF!,#REF!,#REF!))</f>
        <v>0</v>
      </c>
      <c r="BD63" s="452">
        <f>IF($B$1="","",CHOOSE($B$1,IAM!$B$8,#REF!,#REF!,#REF!,#REF!,#REF!,#REF!,#REF!))</f>
        <v>0</v>
      </c>
      <c r="BE63" s="452">
        <f>IF($B$1="","",CHOOSE($B$1,IAM!$B$8,#REF!,#REF!,#REF!,#REF!,#REF!,#REF!,#REF!))</f>
        <v>0</v>
      </c>
      <c r="BF63" s="452">
        <f>IF($B$1="","",CHOOSE($B$1,IAM!$B$8,#REF!,#REF!,#REF!,#REF!,#REF!,#REF!,#REF!))</f>
        <v>0</v>
      </c>
      <c r="BG63" s="452">
        <f>IF($B$1="","",CHOOSE($B$1,IAM!$B$8,#REF!,#REF!,#REF!,#REF!,#REF!,#REF!,#REF!))</f>
        <v>0</v>
      </c>
      <c r="BH63" s="452">
        <f>IF($B$1="","",CHOOSE($B$1,IAM!$B$8,#REF!,#REF!,#REF!,#REF!,#REF!,#REF!,#REF!))</f>
        <v>0</v>
      </c>
      <c r="BI63" s="452">
        <f>IF($B$1="","",CHOOSE($B$1,IAM!$B$8,#REF!,#REF!,#REF!,#REF!,#REF!,#REF!,#REF!))</f>
        <v>0</v>
      </c>
      <c r="BJ63" s="452">
        <f>IF($B$1="","",CHOOSE($B$1,IAM!$B$8,#REF!,#REF!,#REF!,#REF!,#REF!,#REF!,#REF!))</f>
        <v>0</v>
      </c>
      <c r="BK63" s="452">
        <f>IF($B$1="","",CHOOSE($B$1,IAM!$B$8,#REF!,#REF!,#REF!,#REF!,#REF!,#REF!,#REF!))</f>
        <v>0</v>
      </c>
      <c r="BL63" s="452">
        <f>IF($B$1="","",CHOOSE($B$1,IAM!$B$8,#REF!,#REF!,#REF!,#REF!,#REF!,#REF!,#REF!))</f>
        <v>0</v>
      </c>
      <c r="BM63" s="452">
        <f>IF($B$1="","",CHOOSE($B$1,IAM!$B$8,#REF!,#REF!,#REF!,#REF!,#REF!,#REF!,#REF!))</f>
        <v>0</v>
      </c>
      <c r="BN63" s="452">
        <f>IF($B$1="","",CHOOSE($B$1,IAM!$B$8,#REF!,#REF!,#REF!,#REF!,#REF!,#REF!,#REF!))</f>
        <v>0</v>
      </c>
      <c r="BO63" s="452">
        <f>IF($B$1="","",CHOOSE($B$1,IAM!$B$8,#REF!,#REF!,#REF!,#REF!,#REF!,#REF!,#REF!))</f>
        <v>0</v>
      </c>
      <c r="BP63" s="452">
        <f>IF($B$1="","",CHOOSE($B$1,IAM!$B$8,#REF!,#REF!,#REF!,#REF!,#REF!,#REF!,#REF!))</f>
        <v>0</v>
      </c>
      <c r="BQ63" s="452">
        <f>IF($B$1="","",CHOOSE($B$1,IAM!$B$8,#REF!,#REF!,#REF!,#REF!,#REF!,#REF!,#REF!))</f>
        <v>0</v>
      </c>
      <c r="BR63" s="452">
        <f>IF($B$1="","",CHOOSE($B$1,IAM!$B$8,#REF!,#REF!,#REF!,#REF!,#REF!,#REF!,#REF!))</f>
        <v>0</v>
      </c>
      <c r="BS63" s="452">
        <f>IF($B$1="","",CHOOSE($B$1,IAM!$B$8,#REF!,#REF!,#REF!,#REF!,#REF!,#REF!,#REF!))</f>
        <v>0</v>
      </c>
      <c r="BT63" s="452">
        <f>IF($B$1="","",CHOOSE($B$1,IAM!$B$8,#REF!,#REF!,#REF!,#REF!,#REF!,#REF!,#REF!))</f>
        <v>0</v>
      </c>
      <c r="BU63" s="452">
        <f>IF($B$1="","",CHOOSE($B$1,IAM!$B$8,#REF!,#REF!,#REF!,#REF!,#REF!,#REF!,#REF!))</f>
        <v>0</v>
      </c>
      <c r="BV63" s="452">
        <f>IF($B$1="","",CHOOSE($B$1,IAM!$B$7,#REF!,#REF!,#REF!,#REF!,#REF!,#REF!,#REF!))</f>
        <v>0</v>
      </c>
      <c r="BW63" s="452">
        <f>IF($B$1="","",CHOOSE($B$1,IAM!$B$7,#REF!,#REF!,#REF!,#REF!,#REF!,#REF!,#REF!))</f>
        <v>0</v>
      </c>
      <c r="BX63" s="452">
        <f>IF($B$1="","",CHOOSE($B$1,IAM!$B$7,#REF!,#REF!,#REF!,#REF!,#REF!,#REF!,#REF!))</f>
        <v>0</v>
      </c>
      <c r="BY63" s="452" t="e">
        <f>IF($B$1=1,Demographic!#REF!,IF($B$1=2,Demographic!#REF!,IF($B$1=3,Demographic!#REF!,Demographic!#REF!)))</f>
        <v>#REF!</v>
      </c>
      <c r="BZ63" s="452"/>
      <c r="CA63" s="452"/>
      <c r="CB63" s="452"/>
      <c r="CC63" s="452"/>
      <c r="CD63" s="452"/>
      <c r="CE63" s="452"/>
      <c r="CF63" s="451"/>
      <c r="CG63" s="451"/>
      <c r="CH63" s="451"/>
      <c r="CI63" s="451"/>
      <c r="CJ63" s="451"/>
      <c r="CK63" s="451"/>
      <c r="CL63" s="451"/>
      <c r="CM63" s="451"/>
      <c r="CN63" s="451"/>
      <c r="CO63" s="451"/>
      <c r="CP63" s="55"/>
      <c r="CQ63" s="55"/>
      <c r="CR63" s="55"/>
      <c r="CS63" s="55"/>
      <c r="CT63" s="55"/>
      <c r="CU63" s="55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</row>
    <row r="64" spans="1:110" ht="8.1" customHeight="1" x14ac:dyDescent="0.3">
      <c r="A64" s="55"/>
      <c r="B64" s="449"/>
      <c r="C64" s="55"/>
      <c r="D64" s="55"/>
      <c r="E64" s="55"/>
      <c r="F64" s="55"/>
      <c r="G64" s="55"/>
      <c r="H64" s="451"/>
      <c r="I64" s="451"/>
      <c r="J64" s="451"/>
      <c r="K64" s="451"/>
      <c r="L64" s="451"/>
      <c r="M64" s="451"/>
      <c r="N64" s="451"/>
      <c r="O64" s="452"/>
      <c r="P64" s="452"/>
      <c r="Q64" s="452"/>
      <c r="R64" s="452"/>
      <c r="S64" s="452"/>
      <c r="T64" s="452"/>
      <c r="U64" s="452"/>
      <c r="V64" s="452"/>
      <c r="W64" s="452"/>
      <c r="X64" s="452" t="e">
        <f>IF($B$1=1,Demographic!#REF!,IF($B$1=2,Demographic!#REF!,IF($B$1=3,Demographic!#REF!,Demographic!#REF!)))</f>
        <v>#REF!</v>
      </c>
      <c r="Y64" s="452">
        <f>IF($B$1="","",CHOOSE($B$1,IAM!$B$10,#REF!,#REF!,#REF!,#REF!,#REF!,#REF!,#REF!))</f>
        <v>0</v>
      </c>
      <c r="Z64" s="452">
        <f>IF($B$1="","",CHOOSE($B$1,IAM!$B$10,#REF!,#REF!,#REF!,#REF!,#REF!,#REF!,#REF!))</f>
        <v>0</v>
      </c>
      <c r="AA64" s="452">
        <f>IF($B$1="","",CHOOSE($B$1,IAM!$B$10,#REF!,#REF!,#REF!,#REF!,#REF!,#REF!,#REF!))</f>
        <v>0</v>
      </c>
      <c r="AB64" s="452">
        <f>IF($B$1="","",CHOOSE($B$1,IAM!$B$10,#REF!,#REF!,#REF!,#REF!,#REF!,#REF!,#REF!))</f>
        <v>0</v>
      </c>
      <c r="AC64" s="452">
        <f>IF($B$1="","",CHOOSE($B$1,IAM!$B$10,#REF!,#REF!,#REF!,#REF!,#REF!,#REF!,#REF!))</f>
        <v>0</v>
      </c>
      <c r="AD64" s="452">
        <f>IF($B$1="","",CHOOSE($B$1,IAM!$B$10,#REF!,#REF!,#REF!,#REF!,#REF!,#REF!,#REF!))</f>
        <v>0</v>
      </c>
      <c r="AE64" s="452">
        <f>IF($B$1="","",CHOOSE($B$1,IAM!$B$10,#REF!,#REF!,#REF!,#REF!,#REF!,#REF!,#REF!))</f>
        <v>0</v>
      </c>
      <c r="AF64" s="452">
        <f>IF($B$1="","",CHOOSE($B$1,IAM!$B$10,#REF!,#REF!,#REF!,#REF!,#REF!,#REF!,#REF!))</f>
        <v>0</v>
      </c>
      <c r="AG64" s="452">
        <f>IF($B$1="","",CHOOSE($B$1,IAM!$B$10,#REF!,#REF!,#REF!,#REF!,#REF!,#REF!,#REF!))</f>
        <v>0</v>
      </c>
      <c r="AH64" s="452">
        <f>IF($B$1="","",CHOOSE($B$1,IAM!$B$10,#REF!,#REF!,#REF!,#REF!,#REF!,#REF!,#REF!))</f>
        <v>0</v>
      </c>
      <c r="AI64" s="452">
        <f>IF($B$1="","",CHOOSE($B$1,IAM!$B$10,#REF!,#REF!,#REF!,#REF!,#REF!,#REF!,#REF!))</f>
        <v>0</v>
      </c>
      <c r="AJ64" s="452">
        <f>IF($B$1="","",CHOOSE($B$1,IAM!$B$10,#REF!,#REF!,#REF!,#REF!,#REF!,#REF!,#REF!))</f>
        <v>0</v>
      </c>
      <c r="AK64" s="452">
        <f>IF($B$1="","",CHOOSE($B$1,IAM!$B$10,#REF!,#REF!,#REF!,#REF!,#REF!,#REF!,#REF!))</f>
        <v>0</v>
      </c>
      <c r="AL64" s="452">
        <f>IF($B$1="","",CHOOSE($B$1,IAM!$B$10,#REF!,#REF!,#REF!,#REF!,#REF!,#REF!,#REF!))</f>
        <v>0</v>
      </c>
      <c r="AM64" s="452">
        <f>IF($B$1="","",CHOOSE($B$1,IAM!$B$10,#REF!,#REF!,#REF!,#REF!,#REF!,#REF!,#REF!))</f>
        <v>0</v>
      </c>
      <c r="AN64" s="452">
        <f>IF($B$1="","",CHOOSE($B$1,IAM!$B$10,#REF!,#REF!,#REF!,#REF!,#REF!,#REF!,#REF!))</f>
        <v>0</v>
      </c>
      <c r="AO64" s="452">
        <f>IF($B$1="","",CHOOSE($B$1,IAM!$B$10,#REF!,#REF!,#REF!,#REF!,#REF!,#REF!,#REF!))</f>
        <v>0</v>
      </c>
      <c r="AP64" s="452">
        <f>IF($B$1="","",CHOOSE($B$1,IAM!$B$10,#REF!,#REF!,#REF!,#REF!,#REF!,#REF!,#REF!))</f>
        <v>0</v>
      </c>
      <c r="AQ64" s="452">
        <f>IF($B$1="","",CHOOSE($B$1,IAM!$B$9,#REF!,#REF!,#REF!,#REF!,#REF!,#REF!,#REF!))</f>
        <v>0</v>
      </c>
      <c r="AR64" s="452">
        <f>IF($B$1="","",CHOOSE($B$1,IAM!$B$9,#REF!,#REF!,#REF!,#REF!,#REF!,#REF!,#REF!))</f>
        <v>0</v>
      </c>
      <c r="AS64" s="452">
        <f>IF($B$1="","",CHOOSE($B$1,IAM!$B$9,#REF!,#REF!,#REF!,#REF!,#REF!,#REF!,#REF!))</f>
        <v>0</v>
      </c>
      <c r="AT64" s="452">
        <f>IF($B$1="","",CHOOSE($B$1,IAM!$B$9,#REF!,#REF!,#REF!,#REF!,#REF!,#REF!,#REF!))</f>
        <v>0</v>
      </c>
      <c r="AU64" s="452">
        <f>IF($B$1="","",CHOOSE($B$1,IAM!$B$9,#REF!,#REF!,#REF!,#REF!,#REF!,#REF!,#REF!))</f>
        <v>0</v>
      </c>
      <c r="AV64" s="452">
        <f>IF($B$1="","",CHOOSE($B$1,IAM!$B$9,#REF!,#REF!,#REF!,#REF!,#REF!,#REF!,#REF!))</f>
        <v>0</v>
      </c>
      <c r="AW64" s="452">
        <f>IF($B$1="","",CHOOSE($B$1,IAM!$B$9,#REF!,#REF!,#REF!,#REF!,#REF!,#REF!,#REF!))</f>
        <v>0</v>
      </c>
      <c r="AX64" s="452">
        <f>IF($B$1="","",CHOOSE($B$1,IAM!$B$9,#REF!,#REF!,#REF!,#REF!,#REF!,#REF!,#REF!))</f>
        <v>0</v>
      </c>
      <c r="AY64" s="452">
        <f>IF($B$1="","",CHOOSE($B$1,IAM!$B$9,#REF!,#REF!,#REF!,#REF!,#REF!,#REF!,#REF!))</f>
        <v>0</v>
      </c>
      <c r="AZ64" s="452">
        <f>IF($B$1="","",CHOOSE($B$1,IAM!$B$9,#REF!,#REF!,#REF!,#REF!,#REF!,#REF!,#REF!))</f>
        <v>0</v>
      </c>
      <c r="BA64" s="452">
        <f>IF($B$1="","",CHOOSE($B$1,IAM!$B$9,#REF!,#REF!,#REF!,#REF!,#REF!,#REF!,#REF!))</f>
        <v>0</v>
      </c>
      <c r="BB64" s="452">
        <f>IF($B$1="","",CHOOSE($B$1,IAM!$B$9,#REF!,#REF!,#REF!,#REF!,#REF!,#REF!,#REF!))</f>
        <v>0</v>
      </c>
      <c r="BC64" s="452" t="e">
        <f>IF($B$1=1,Demographic!#REF!,IF($B$1=2,Demographic!#REF!,IF($B$1=3,Demographic!#REF!,Demographic!#REF!)))</f>
        <v>#REF!</v>
      </c>
      <c r="BD64" s="452">
        <f>IF($B$1="","",CHOOSE($B$1,IAM!$B$8,#REF!,#REF!,#REF!,#REF!,#REF!,#REF!,#REF!))</f>
        <v>0</v>
      </c>
      <c r="BE64" s="452">
        <f>IF($B$1="","",CHOOSE($B$1,IAM!$B$8,#REF!,#REF!,#REF!,#REF!,#REF!,#REF!,#REF!))</f>
        <v>0</v>
      </c>
      <c r="BF64" s="452">
        <f>IF($B$1="","",CHOOSE($B$1,IAM!$B$8,#REF!,#REF!,#REF!,#REF!,#REF!,#REF!,#REF!))</f>
        <v>0</v>
      </c>
      <c r="BG64" s="452">
        <f>IF($B$1="","",CHOOSE($B$1,IAM!$B$8,#REF!,#REF!,#REF!,#REF!,#REF!,#REF!,#REF!))</f>
        <v>0</v>
      </c>
      <c r="BH64" s="452">
        <f>IF($B$1="","",CHOOSE($B$1,IAM!$B$8,#REF!,#REF!,#REF!,#REF!,#REF!,#REF!,#REF!))</f>
        <v>0</v>
      </c>
      <c r="BI64" s="452">
        <f>IF($B$1="","",CHOOSE($B$1,IAM!$B$8,#REF!,#REF!,#REF!,#REF!,#REF!,#REF!,#REF!))</f>
        <v>0</v>
      </c>
      <c r="BJ64" s="452">
        <f>IF($B$1="","",CHOOSE($B$1,IAM!$B$8,#REF!,#REF!,#REF!,#REF!,#REF!,#REF!,#REF!))</f>
        <v>0</v>
      </c>
      <c r="BK64" s="452">
        <f>IF($B$1="","",CHOOSE($B$1,IAM!$B$8,#REF!,#REF!,#REF!,#REF!,#REF!,#REF!,#REF!))</f>
        <v>0</v>
      </c>
      <c r="BL64" s="452">
        <f>IF($B$1="","",CHOOSE($B$1,IAM!$B$8,#REF!,#REF!,#REF!,#REF!,#REF!,#REF!,#REF!))</f>
        <v>0</v>
      </c>
      <c r="BM64" s="452">
        <f>IF($B$1="","",CHOOSE($B$1,IAM!$B$8,#REF!,#REF!,#REF!,#REF!,#REF!,#REF!,#REF!))</f>
        <v>0</v>
      </c>
      <c r="BN64" s="452">
        <f>IF($B$1="","",CHOOSE($B$1,IAM!$B$8,#REF!,#REF!,#REF!,#REF!,#REF!,#REF!,#REF!))</f>
        <v>0</v>
      </c>
      <c r="BO64" s="452">
        <f>IF($B$1="","",CHOOSE($B$1,IAM!$B$8,#REF!,#REF!,#REF!,#REF!,#REF!,#REF!,#REF!))</f>
        <v>0</v>
      </c>
      <c r="BP64" s="452">
        <f>IF($B$1="","",CHOOSE($B$1,IAM!$B$8,#REF!,#REF!,#REF!,#REF!,#REF!,#REF!,#REF!))</f>
        <v>0</v>
      </c>
      <c r="BQ64" s="452">
        <f>IF($B$1="","",CHOOSE($B$1,IAM!$B$8,#REF!,#REF!,#REF!,#REF!,#REF!,#REF!,#REF!))</f>
        <v>0</v>
      </c>
      <c r="BR64" s="452">
        <f>IF($B$1="","",CHOOSE($B$1,IAM!$B$8,#REF!,#REF!,#REF!,#REF!,#REF!,#REF!,#REF!))</f>
        <v>0</v>
      </c>
      <c r="BS64" s="452">
        <f>IF($B$1="","",CHOOSE($B$1,IAM!$B$8,#REF!,#REF!,#REF!,#REF!,#REF!,#REF!,#REF!))</f>
        <v>0</v>
      </c>
      <c r="BT64" s="452">
        <f>IF($B$1="","",CHOOSE($B$1,IAM!$B$8,#REF!,#REF!,#REF!,#REF!,#REF!,#REF!,#REF!))</f>
        <v>0</v>
      </c>
      <c r="BU64" s="452">
        <f>IF($B$1="","",CHOOSE($B$1,IAM!$B$8,#REF!,#REF!,#REF!,#REF!,#REF!,#REF!,#REF!))</f>
        <v>0</v>
      </c>
      <c r="BV64" s="452">
        <f>IF($B$1="","",CHOOSE($B$1,IAM!$B$8,#REF!,#REF!,#REF!,#REF!,#REF!,#REF!,#REF!))</f>
        <v>0</v>
      </c>
      <c r="BW64" s="452" t="e">
        <f>IF($B$1=1,Demographic!#REF!,IF($B$1=2,Demographic!#REF!,IF($B$1=3,Demographic!#REF!,Demographic!#REF!)))</f>
        <v>#REF!</v>
      </c>
      <c r="BX64" s="452" t="e">
        <f>IF($B$1=1,Demographic!#REF!,IF($B$1=2,Demographic!#REF!,IF($B$1=3,Demographic!#REF!,Demographic!#REF!)))</f>
        <v>#REF!</v>
      </c>
      <c r="BY64" s="452"/>
      <c r="BZ64" s="452"/>
      <c r="CA64" s="452"/>
      <c r="CB64" s="452"/>
      <c r="CC64" s="452"/>
      <c r="CD64" s="452"/>
      <c r="CE64" s="452"/>
      <c r="CF64" s="451"/>
      <c r="CG64" s="451"/>
      <c r="CH64" s="451"/>
      <c r="CI64" s="451"/>
      <c r="CJ64" s="451"/>
      <c r="CK64" s="451"/>
      <c r="CL64" s="451"/>
      <c r="CM64" s="451"/>
      <c r="CN64" s="451"/>
      <c r="CO64" s="451"/>
      <c r="CP64" s="55"/>
      <c r="CQ64" s="55"/>
      <c r="CR64" s="55"/>
      <c r="CS64" s="55"/>
      <c r="CT64" s="55"/>
      <c r="CU64" s="55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</row>
    <row r="65" spans="1:110" ht="8.1" customHeight="1" x14ac:dyDescent="0.3">
      <c r="A65" s="55"/>
      <c r="B65" s="449"/>
      <c r="C65" s="55"/>
      <c r="D65" s="55"/>
      <c r="E65" s="55"/>
      <c r="F65" s="55"/>
      <c r="G65" s="55"/>
      <c r="H65" s="451"/>
      <c r="I65" s="451"/>
      <c r="J65" s="451"/>
      <c r="K65" s="451"/>
      <c r="L65" s="451"/>
      <c r="M65" s="451"/>
      <c r="N65" s="451"/>
      <c r="O65" s="452"/>
      <c r="P65" s="452"/>
      <c r="Q65" s="452"/>
      <c r="R65" s="452"/>
      <c r="S65" s="452"/>
      <c r="T65" s="452"/>
      <c r="U65" s="452"/>
      <c r="V65" s="452"/>
      <c r="W65" s="452"/>
      <c r="X65" s="452" t="e">
        <f>IF($B$1=1,Demographic!#REF!,IF($B$1=2,Demographic!#REF!,IF($B$1=3,Demographic!#REF!,Demographic!#REF!)))</f>
        <v>#REF!</v>
      </c>
      <c r="Y65" s="452" t="e">
        <f>IF($B$1=1,Demographic!#REF!,IF($B$1=2,Demographic!#REF!,IF($B$1=3,Demographic!#REF!,Demographic!#REF!)))</f>
        <v>#REF!</v>
      </c>
      <c r="Z65" s="452">
        <f>IF($B$1="","",CHOOSE($B$1,IAM!$B$10,#REF!,#REF!,#REF!,#REF!,#REF!,#REF!,#REF!))</f>
        <v>0</v>
      </c>
      <c r="AA65" s="452">
        <f>IF($B$1="","",CHOOSE($B$1,IAM!$B$10,#REF!,#REF!,#REF!,#REF!,#REF!,#REF!,#REF!))</f>
        <v>0</v>
      </c>
      <c r="AB65" s="452">
        <f>IF($B$1="","",CHOOSE($B$1,IAM!$B$10,#REF!,#REF!,#REF!,#REF!,#REF!,#REF!,#REF!))</f>
        <v>0</v>
      </c>
      <c r="AC65" s="452">
        <f>IF($B$1="","",CHOOSE($B$1,IAM!$B$10,#REF!,#REF!,#REF!,#REF!,#REF!,#REF!,#REF!))</f>
        <v>0</v>
      </c>
      <c r="AD65" s="452">
        <f>IF($B$1="","",CHOOSE($B$1,IAM!$B$10,#REF!,#REF!,#REF!,#REF!,#REF!,#REF!,#REF!))</f>
        <v>0</v>
      </c>
      <c r="AE65" s="452">
        <f>IF($B$1="","",CHOOSE($B$1,IAM!$B$10,#REF!,#REF!,#REF!,#REF!,#REF!,#REF!,#REF!))</f>
        <v>0</v>
      </c>
      <c r="AF65" s="452">
        <f>IF($B$1="","",CHOOSE($B$1,IAM!$B$10,#REF!,#REF!,#REF!,#REF!,#REF!,#REF!,#REF!))</f>
        <v>0</v>
      </c>
      <c r="AG65" s="452">
        <f>IF($B$1="","",CHOOSE($B$1,IAM!$B$10,#REF!,#REF!,#REF!,#REF!,#REF!,#REF!,#REF!))</f>
        <v>0</v>
      </c>
      <c r="AH65" s="452">
        <f>IF($B$1="","",CHOOSE($B$1,IAM!$B$10,#REF!,#REF!,#REF!,#REF!,#REF!,#REF!,#REF!))</f>
        <v>0</v>
      </c>
      <c r="AI65" s="452">
        <f>IF($B$1="","",CHOOSE($B$1,IAM!$B$10,#REF!,#REF!,#REF!,#REF!,#REF!,#REF!,#REF!))</f>
        <v>0</v>
      </c>
      <c r="AJ65" s="452">
        <f>IF($B$1="","",CHOOSE($B$1,IAM!$B$10,#REF!,#REF!,#REF!,#REF!,#REF!,#REF!,#REF!))</f>
        <v>0</v>
      </c>
      <c r="AK65" s="452">
        <f>IF($B$1="","",CHOOSE($B$1,IAM!$B$10,#REF!,#REF!,#REF!,#REF!,#REF!,#REF!,#REF!))</f>
        <v>0</v>
      </c>
      <c r="AL65" s="452">
        <f>IF($B$1="","",CHOOSE($B$1,IAM!$B$10,#REF!,#REF!,#REF!,#REF!,#REF!,#REF!,#REF!))</f>
        <v>0</v>
      </c>
      <c r="AM65" s="452">
        <f>IF($B$1="","",CHOOSE($B$1,IAM!$B$10,#REF!,#REF!,#REF!,#REF!,#REF!,#REF!,#REF!))</f>
        <v>0</v>
      </c>
      <c r="AN65" s="452">
        <f>IF($B$1="","",CHOOSE($B$1,IAM!$B$10,#REF!,#REF!,#REF!,#REF!,#REF!,#REF!,#REF!))</f>
        <v>0</v>
      </c>
      <c r="AO65" s="452">
        <f>IF($B$1="","",CHOOSE($B$1,IAM!$B$10,#REF!,#REF!,#REF!,#REF!,#REF!,#REF!,#REF!))</f>
        <v>0</v>
      </c>
      <c r="AP65" s="452">
        <f>IF($B$1="","",CHOOSE($B$1,IAM!$B$10,#REF!,#REF!,#REF!,#REF!,#REF!,#REF!,#REF!))</f>
        <v>0</v>
      </c>
      <c r="AQ65" s="452">
        <f>IF($B$1="","",CHOOSE($B$1,IAM!$B$9,#REF!,#REF!,#REF!,#REF!,#REF!,#REF!,#REF!))</f>
        <v>0</v>
      </c>
      <c r="AR65" s="452">
        <f>IF($B$1="","",CHOOSE($B$1,IAM!$B$9,#REF!,#REF!,#REF!,#REF!,#REF!,#REF!,#REF!))</f>
        <v>0</v>
      </c>
      <c r="AS65" s="452">
        <f>IF($B$1="","",CHOOSE($B$1,IAM!$B$9,#REF!,#REF!,#REF!,#REF!,#REF!,#REF!,#REF!))</f>
        <v>0</v>
      </c>
      <c r="AT65" s="452">
        <f>IF($B$1="","",CHOOSE($B$1,IAM!$B$9,#REF!,#REF!,#REF!,#REF!,#REF!,#REF!,#REF!))</f>
        <v>0</v>
      </c>
      <c r="AU65" s="452">
        <f>IF($B$1="","",CHOOSE($B$1,IAM!$B$9,#REF!,#REF!,#REF!,#REF!,#REF!,#REF!,#REF!))</f>
        <v>0</v>
      </c>
      <c r="AV65" s="452">
        <f>IF($B$1="","",CHOOSE($B$1,IAM!$B$9,#REF!,#REF!,#REF!,#REF!,#REF!,#REF!,#REF!))</f>
        <v>0</v>
      </c>
      <c r="AW65" s="452">
        <f>IF($B$1="","",CHOOSE($B$1,IAM!$B$9,#REF!,#REF!,#REF!,#REF!,#REF!,#REF!,#REF!))</f>
        <v>0</v>
      </c>
      <c r="AX65" s="452">
        <f>IF($B$1="","",CHOOSE($B$1,IAM!$B$9,#REF!,#REF!,#REF!,#REF!,#REF!,#REF!,#REF!))</f>
        <v>0</v>
      </c>
      <c r="AY65" s="452">
        <f>IF($B$1="","",CHOOSE($B$1,IAM!$B$9,#REF!,#REF!,#REF!,#REF!,#REF!,#REF!,#REF!))</f>
        <v>0</v>
      </c>
      <c r="AZ65" s="452">
        <f>IF($B$1="","",CHOOSE($B$1,IAM!$B$9,#REF!,#REF!,#REF!,#REF!,#REF!,#REF!,#REF!))</f>
        <v>0</v>
      </c>
      <c r="BA65" s="452">
        <f>IF($B$1="","",CHOOSE($B$1,IAM!$B$9,#REF!,#REF!,#REF!,#REF!,#REF!,#REF!,#REF!))</f>
        <v>0</v>
      </c>
      <c r="BB65" s="452">
        <f>IF($B$1="","",CHOOSE($B$1,IAM!$B$9,#REF!,#REF!,#REF!,#REF!,#REF!,#REF!,#REF!))</f>
        <v>0</v>
      </c>
      <c r="BC65" s="452">
        <f>IF($B$1="","",CHOOSE($B$1,IAM!$B$9,#REF!,#REF!,#REF!,#REF!,#REF!,#REF!,#REF!))</f>
        <v>0</v>
      </c>
      <c r="BD65" s="452">
        <f>IF($B$1="","",CHOOSE($B$1,IAM!$B$8,#REF!,#REF!,#REF!,#REF!,#REF!,#REF!,#REF!))</f>
        <v>0</v>
      </c>
      <c r="BE65" s="452">
        <f>IF($B$1="","",CHOOSE($B$1,IAM!$B$8,#REF!,#REF!,#REF!,#REF!,#REF!,#REF!,#REF!))</f>
        <v>0</v>
      </c>
      <c r="BF65" s="452">
        <f>IF($B$1="","",CHOOSE($B$1,IAM!$B$8,#REF!,#REF!,#REF!,#REF!,#REF!,#REF!,#REF!))</f>
        <v>0</v>
      </c>
      <c r="BG65" s="452">
        <f>IF($B$1="","",CHOOSE($B$1,IAM!$B$8,#REF!,#REF!,#REF!,#REF!,#REF!,#REF!,#REF!))</f>
        <v>0</v>
      </c>
      <c r="BH65" s="452">
        <f>IF($B$1="","",CHOOSE($B$1,IAM!$B$8,#REF!,#REF!,#REF!,#REF!,#REF!,#REF!,#REF!))</f>
        <v>0</v>
      </c>
      <c r="BI65" s="452">
        <f>IF($B$1="","",CHOOSE($B$1,IAM!$B$8,#REF!,#REF!,#REF!,#REF!,#REF!,#REF!,#REF!))</f>
        <v>0</v>
      </c>
      <c r="BJ65" s="452">
        <f>IF($B$1="","",CHOOSE($B$1,IAM!$B$8,#REF!,#REF!,#REF!,#REF!,#REF!,#REF!,#REF!))</f>
        <v>0</v>
      </c>
      <c r="BK65" s="452">
        <f>IF($B$1="","",CHOOSE($B$1,IAM!$B$8,#REF!,#REF!,#REF!,#REF!,#REF!,#REF!,#REF!))</f>
        <v>0</v>
      </c>
      <c r="BL65" s="452">
        <f>IF($B$1="","",CHOOSE($B$1,IAM!$B$8,#REF!,#REF!,#REF!,#REF!,#REF!,#REF!,#REF!))</f>
        <v>0</v>
      </c>
      <c r="BM65" s="452">
        <f>IF($B$1="","",CHOOSE($B$1,IAM!$B$8,#REF!,#REF!,#REF!,#REF!,#REF!,#REF!,#REF!))</f>
        <v>0</v>
      </c>
      <c r="BN65" s="452">
        <f>IF($B$1="","",CHOOSE($B$1,IAM!$B$8,#REF!,#REF!,#REF!,#REF!,#REF!,#REF!,#REF!))</f>
        <v>0</v>
      </c>
      <c r="BO65" s="452">
        <f>IF($B$1="","",CHOOSE($B$1,IAM!$B$8,#REF!,#REF!,#REF!,#REF!,#REF!,#REF!,#REF!))</f>
        <v>0</v>
      </c>
      <c r="BP65" s="452">
        <f>IF($B$1="","",CHOOSE($B$1,IAM!$B$8,#REF!,#REF!,#REF!,#REF!,#REF!,#REF!,#REF!))</f>
        <v>0</v>
      </c>
      <c r="BQ65" s="452">
        <f>IF($B$1="","",CHOOSE($B$1,IAM!$B$8,#REF!,#REF!,#REF!,#REF!,#REF!,#REF!,#REF!))</f>
        <v>0</v>
      </c>
      <c r="BR65" s="452">
        <f>IF($B$1="","",CHOOSE($B$1,IAM!$B$8,#REF!,#REF!,#REF!,#REF!,#REF!,#REF!,#REF!))</f>
        <v>0</v>
      </c>
      <c r="BS65" s="452">
        <f>IF($B$1="","",CHOOSE($B$1,IAM!$B$8,#REF!,#REF!,#REF!,#REF!,#REF!,#REF!,#REF!))</f>
        <v>0</v>
      </c>
      <c r="BT65" s="452">
        <f>IF($B$1="","",CHOOSE($B$1,IAM!$B$8,#REF!,#REF!,#REF!,#REF!,#REF!,#REF!,#REF!))</f>
        <v>0</v>
      </c>
      <c r="BU65" s="452">
        <f>IF($B$1="","",CHOOSE($B$1,IAM!$B$8,#REF!,#REF!,#REF!,#REF!,#REF!,#REF!,#REF!))</f>
        <v>0</v>
      </c>
      <c r="BV65" s="452">
        <f>IF($B$1="","",CHOOSE($B$1,IAM!$B$8,#REF!,#REF!,#REF!,#REF!,#REF!,#REF!,#REF!))</f>
        <v>0</v>
      </c>
      <c r="BW65" s="452" t="e">
        <f>IF($B$1=1,Demographic!#REF!,IF($B$1=2,Demographic!#REF!,IF($B$1=3,Demographic!#REF!,Demographic!#REF!)))</f>
        <v>#REF!</v>
      </c>
      <c r="BX65" s="452"/>
      <c r="BY65" s="452"/>
      <c r="BZ65" s="452"/>
      <c r="CA65" s="452"/>
      <c r="CB65" s="452"/>
      <c r="CC65" s="452"/>
      <c r="CD65" s="452"/>
      <c r="CE65" s="452"/>
      <c r="CF65" s="451"/>
      <c r="CG65" s="451"/>
      <c r="CH65" s="451"/>
      <c r="CI65" s="451"/>
      <c r="CJ65" s="451"/>
      <c r="CK65" s="451"/>
      <c r="CL65" s="451"/>
      <c r="CM65" s="451"/>
      <c r="CN65" s="451"/>
      <c r="CO65" s="451"/>
      <c r="CP65" s="55"/>
      <c r="CQ65" s="55"/>
      <c r="CR65" s="55"/>
      <c r="CS65" s="55"/>
      <c r="CT65" s="55"/>
      <c r="CU65" s="55">
        <v>1</v>
      </c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</row>
    <row r="66" spans="1:110" ht="8.1" customHeight="1" x14ac:dyDescent="0.3">
      <c r="A66" s="55"/>
      <c r="B66" s="449"/>
      <c r="C66" s="55"/>
      <c r="D66" s="55"/>
      <c r="E66" s="55"/>
      <c r="F66" s="55"/>
      <c r="G66" s="55"/>
      <c r="H66" s="451"/>
      <c r="I66" s="451"/>
      <c r="J66" s="451"/>
      <c r="K66" s="451"/>
      <c r="L66" s="451"/>
      <c r="M66" s="451"/>
      <c r="N66" s="451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2" t="e">
        <f>IF($B$1=1,Demographic!#REF!,IF($B$1=2,Demographic!#REF!,IF($B$1=3,Demographic!#REF!,Demographic!#REF!)))</f>
        <v>#REF!</v>
      </c>
      <c r="Z66" s="452">
        <f>IF($B$1="","",CHOOSE($B$1,IAM!$B$10,#REF!,#REF!,#REF!,#REF!,#REF!,#REF!,#REF!))</f>
        <v>0</v>
      </c>
      <c r="AA66" s="452">
        <f>IF($B$1="","",CHOOSE($B$1,IAM!$B$10,#REF!,#REF!,#REF!,#REF!,#REF!,#REF!,#REF!))</f>
        <v>0</v>
      </c>
      <c r="AB66" s="452">
        <f>IF($B$1="","",CHOOSE($B$1,IAM!$B$10,#REF!,#REF!,#REF!,#REF!,#REF!,#REF!,#REF!))</f>
        <v>0</v>
      </c>
      <c r="AC66" s="452">
        <f>IF($B$1="","",CHOOSE($B$1,IAM!$B$10,#REF!,#REF!,#REF!,#REF!,#REF!,#REF!,#REF!))</f>
        <v>0</v>
      </c>
      <c r="AD66" s="452">
        <f>IF($B$1="","",CHOOSE($B$1,IAM!$B$10,#REF!,#REF!,#REF!,#REF!,#REF!,#REF!,#REF!))</f>
        <v>0</v>
      </c>
      <c r="AE66" s="452">
        <f>IF($B$1="","",CHOOSE($B$1,IAM!$B$10,#REF!,#REF!,#REF!,#REF!,#REF!,#REF!,#REF!))</f>
        <v>0</v>
      </c>
      <c r="AF66" s="452">
        <f>IF($B$1="","",CHOOSE($B$1,IAM!$B$10,#REF!,#REF!,#REF!,#REF!,#REF!,#REF!,#REF!))</f>
        <v>0</v>
      </c>
      <c r="AG66" s="452">
        <f>IF($B$1="","",CHOOSE($B$1,IAM!$B$10,#REF!,#REF!,#REF!,#REF!,#REF!,#REF!,#REF!))</f>
        <v>0</v>
      </c>
      <c r="AH66" s="452">
        <f>IF($B$1="","",CHOOSE($B$1,IAM!$B$10,#REF!,#REF!,#REF!,#REF!,#REF!,#REF!,#REF!))</f>
        <v>0</v>
      </c>
      <c r="AI66" s="452">
        <f>IF($B$1="","",CHOOSE($B$1,IAM!$B$10,#REF!,#REF!,#REF!,#REF!,#REF!,#REF!,#REF!))</f>
        <v>0</v>
      </c>
      <c r="AJ66" s="452">
        <f>IF($B$1="","",CHOOSE($B$1,IAM!$B$10,#REF!,#REF!,#REF!,#REF!,#REF!,#REF!,#REF!))</f>
        <v>0</v>
      </c>
      <c r="AK66" s="452">
        <f>IF($B$1="","",CHOOSE($B$1,IAM!$B$10,#REF!,#REF!,#REF!,#REF!,#REF!,#REF!,#REF!))</f>
        <v>0</v>
      </c>
      <c r="AL66" s="452">
        <f>IF($B$1="","",CHOOSE($B$1,IAM!$B$10,#REF!,#REF!,#REF!,#REF!,#REF!,#REF!,#REF!))</f>
        <v>0</v>
      </c>
      <c r="AM66" s="452">
        <f>IF($B$1="","",CHOOSE($B$1,IAM!$B$10,#REF!,#REF!,#REF!,#REF!,#REF!,#REF!,#REF!))</f>
        <v>0</v>
      </c>
      <c r="AN66" s="452">
        <f>IF($B$1="","",CHOOSE($B$1,IAM!$B$10,#REF!,#REF!,#REF!,#REF!,#REF!,#REF!,#REF!))</f>
        <v>0</v>
      </c>
      <c r="AO66" s="452">
        <f>IF($B$1="","",CHOOSE($B$1,IAM!$B$10,#REF!,#REF!,#REF!,#REF!,#REF!,#REF!,#REF!))</f>
        <v>0</v>
      </c>
      <c r="AP66" s="452">
        <f>IF($B$1="","",CHOOSE($B$1,IAM!$B$9,#REF!,#REF!,#REF!,#REF!,#REF!,#REF!,#REF!))</f>
        <v>0</v>
      </c>
      <c r="AQ66" s="452">
        <f>IF($B$1="","",CHOOSE($B$1,IAM!$B$9,#REF!,#REF!,#REF!,#REF!,#REF!,#REF!,#REF!))</f>
        <v>0</v>
      </c>
      <c r="AR66" s="452">
        <f>IF($B$1="","",CHOOSE($B$1,IAM!$B$9,#REF!,#REF!,#REF!,#REF!,#REF!,#REF!,#REF!))</f>
        <v>0</v>
      </c>
      <c r="AS66" s="452">
        <f>IF($B$1="","",CHOOSE($B$1,IAM!$B$9,#REF!,#REF!,#REF!,#REF!,#REF!,#REF!,#REF!))</f>
        <v>0</v>
      </c>
      <c r="AT66" s="452">
        <f>IF($B$1="","",CHOOSE($B$1,IAM!$B$9,#REF!,#REF!,#REF!,#REF!,#REF!,#REF!,#REF!))</f>
        <v>0</v>
      </c>
      <c r="AU66" s="452">
        <f>IF($B$1="","",CHOOSE($B$1,IAM!$B$9,#REF!,#REF!,#REF!,#REF!,#REF!,#REF!,#REF!))</f>
        <v>0</v>
      </c>
      <c r="AV66" s="452">
        <f>IF($B$1="","",CHOOSE($B$1,IAM!$B$9,#REF!,#REF!,#REF!,#REF!,#REF!,#REF!,#REF!))</f>
        <v>0</v>
      </c>
      <c r="AW66" s="452">
        <f>IF($B$1="","",CHOOSE($B$1,IAM!$B$9,#REF!,#REF!,#REF!,#REF!,#REF!,#REF!,#REF!))</f>
        <v>0</v>
      </c>
      <c r="AX66" s="452">
        <f>IF($B$1="","",CHOOSE($B$1,IAM!$B$9,#REF!,#REF!,#REF!,#REF!,#REF!,#REF!,#REF!))</f>
        <v>0</v>
      </c>
      <c r="AY66" s="452">
        <f>IF($B$1="","",CHOOSE($B$1,IAM!$B$9,#REF!,#REF!,#REF!,#REF!,#REF!,#REF!,#REF!))</f>
        <v>0</v>
      </c>
      <c r="AZ66" s="452">
        <f>IF($B$1="","",CHOOSE($B$1,IAM!$B$9,#REF!,#REF!,#REF!,#REF!,#REF!,#REF!,#REF!))</f>
        <v>0</v>
      </c>
      <c r="BA66" s="452">
        <f>IF($B$1="","",CHOOSE($B$1,IAM!$B$9,#REF!,#REF!,#REF!,#REF!,#REF!,#REF!,#REF!))</f>
        <v>0</v>
      </c>
      <c r="BB66" s="452">
        <f>IF($B$1="","",CHOOSE($B$1,IAM!$B$9,#REF!,#REF!,#REF!,#REF!,#REF!,#REF!,#REF!))</f>
        <v>0</v>
      </c>
      <c r="BC66" s="452">
        <f>IF($B$1="","",CHOOSE($B$1,IAM!$B$9,#REF!,#REF!,#REF!,#REF!,#REF!,#REF!,#REF!))</f>
        <v>0</v>
      </c>
      <c r="BD66" s="452">
        <f>IF($B$1="","",CHOOSE($B$1,IAM!$B$8,#REF!,#REF!,#REF!,#REF!,#REF!,#REF!,#REF!))</f>
        <v>0</v>
      </c>
      <c r="BE66" s="452">
        <f>IF($B$1="","",CHOOSE($B$1,IAM!$B$8,#REF!,#REF!,#REF!,#REF!,#REF!,#REF!,#REF!))</f>
        <v>0</v>
      </c>
      <c r="BF66" s="452">
        <f>IF($B$1="","",CHOOSE($B$1,IAM!$B$8,#REF!,#REF!,#REF!,#REF!,#REF!,#REF!,#REF!))</f>
        <v>0</v>
      </c>
      <c r="BG66" s="452">
        <f>IF($B$1="","",CHOOSE($B$1,IAM!$B$8,#REF!,#REF!,#REF!,#REF!,#REF!,#REF!,#REF!))</f>
        <v>0</v>
      </c>
      <c r="BH66" s="452">
        <f>IF($B$1="","",CHOOSE($B$1,IAM!$B$8,#REF!,#REF!,#REF!,#REF!,#REF!,#REF!,#REF!))</f>
        <v>0</v>
      </c>
      <c r="BI66" s="452">
        <f>IF($B$1="","",CHOOSE($B$1,IAM!$B$8,#REF!,#REF!,#REF!,#REF!,#REF!,#REF!,#REF!))</f>
        <v>0</v>
      </c>
      <c r="BJ66" s="452">
        <f>IF($B$1="","",CHOOSE($B$1,IAM!$B$8,#REF!,#REF!,#REF!,#REF!,#REF!,#REF!,#REF!))</f>
        <v>0</v>
      </c>
      <c r="BK66" s="452">
        <f>IF($B$1="","",CHOOSE($B$1,IAM!$B$8,#REF!,#REF!,#REF!,#REF!,#REF!,#REF!,#REF!))</f>
        <v>0</v>
      </c>
      <c r="BL66" s="452">
        <f>IF($B$1="","",CHOOSE($B$1,IAM!$B$8,#REF!,#REF!,#REF!,#REF!,#REF!,#REF!,#REF!))</f>
        <v>0</v>
      </c>
      <c r="BM66" s="452">
        <f>IF($B$1="","",CHOOSE($B$1,IAM!$B$8,#REF!,#REF!,#REF!,#REF!,#REF!,#REF!,#REF!))</f>
        <v>0</v>
      </c>
      <c r="BN66" s="452">
        <f>IF($B$1="","",CHOOSE($B$1,IAM!$B$8,#REF!,#REF!,#REF!,#REF!,#REF!,#REF!,#REF!))</f>
        <v>0</v>
      </c>
      <c r="BO66" s="452">
        <f>IF($B$1="","",CHOOSE($B$1,IAM!$B$8,#REF!,#REF!,#REF!,#REF!,#REF!,#REF!,#REF!))</f>
        <v>0</v>
      </c>
      <c r="BP66" s="452">
        <f>IF($B$1="","",CHOOSE($B$1,IAM!$B$8,#REF!,#REF!,#REF!,#REF!,#REF!,#REF!,#REF!))</f>
        <v>0</v>
      </c>
      <c r="BQ66" s="452">
        <f>IF($B$1="","",CHOOSE($B$1,IAM!$B$8,#REF!,#REF!,#REF!,#REF!,#REF!,#REF!,#REF!))</f>
        <v>0</v>
      </c>
      <c r="BR66" s="452">
        <f>IF($B$1="","",CHOOSE($B$1,IAM!$B$8,#REF!,#REF!,#REF!,#REF!,#REF!,#REF!,#REF!))</f>
        <v>0</v>
      </c>
      <c r="BS66" s="452">
        <f>IF($B$1="","",CHOOSE($B$1,IAM!$B$8,#REF!,#REF!,#REF!,#REF!,#REF!,#REF!,#REF!))</f>
        <v>0</v>
      </c>
      <c r="BT66" s="452">
        <f>IF($B$1="","",CHOOSE($B$1,IAM!$B$8,#REF!,#REF!,#REF!,#REF!,#REF!,#REF!,#REF!))</f>
        <v>0</v>
      </c>
      <c r="BU66" s="452">
        <f>IF($B$1="","",CHOOSE($B$1,IAM!$B$8,#REF!,#REF!,#REF!,#REF!,#REF!,#REF!,#REF!))</f>
        <v>0</v>
      </c>
      <c r="BV66" s="452">
        <f>IF($B$1="","",CHOOSE($B$1,IAM!$B$8,#REF!,#REF!,#REF!,#REF!,#REF!,#REF!,#REF!))</f>
        <v>0</v>
      </c>
      <c r="BW66" s="452"/>
      <c r="BX66" s="452"/>
      <c r="BY66" s="452"/>
      <c r="BZ66" s="452"/>
      <c r="CA66" s="452"/>
      <c r="CB66" s="452"/>
      <c r="CC66" s="452"/>
      <c r="CD66" s="452"/>
      <c r="CE66" s="452"/>
      <c r="CF66" s="451"/>
      <c r="CG66" s="451"/>
      <c r="CH66" s="451"/>
      <c r="CI66" s="451"/>
      <c r="CJ66" s="451"/>
      <c r="CK66" s="451"/>
      <c r="CL66" s="451"/>
      <c r="CM66" s="451"/>
      <c r="CN66" s="451"/>
      <c r="CO66" s="451"/>
      <c r="CP66" s="55"/>
      <c r="CQ66" s="55"/>
      <c r="CR66" s="55"/>
      <c r="CS66" s="55"/>
      <c r="CT66" s="55"/>
      <c r="CU66" s="55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</row>
    <row r="67" spans="1:110" ht="8.1" customHeight="1" x14ac:dyDescent="0.3">
      <c r="A67" s="55"/>
      <c r="B67" s="449"/>
      <c r="C67" s="55"/>
      <c r="D67" s="55"/>
      <c r="E67" s="55"/>
      <c r="F67" s="55"/>
      <c r="G67" s="55"/>
      <c r="H67" s="451"/>
      <c r="I67" s="451"/>
      <c r="J67" s="451"/>
      <c r="K67" s="451"/>
      <c r="L67" s="451"/>
      <c r="M67" s="451"/>
      <c r="N67" s="451"/>
      <c r="O67" s="452"/>
      <c r="P67" s="452"/>
      <c r="Q67" s="452"/>
      <c r="R67" s="452"/>
      <c r="S67" s="452"/>
      <c r="T67" s="452"/>
      <c r="U67" s="452"/>
      <c r="V67" s="452"/>
      <c r="W67" s="452"/>
      <c r="X67" s="452"/>
      <c r="Y67" s="452"/>
      <c r="Z67" s="452" t="e">
        <f>IF($B$1=1,Demographic!#REF!,IF($B$1=2,Demographic!#REF!,IF($B$1=3,Demographic!#REF!,Demographic!#REF!)))</f>
        <v>#REF!</v>
      </c>
      <c r="AA67" s="452" t="e">
        <f>IF($B$1=1,Demographic!#REF!,IF($B$1=2,Demographic!#REF!,IF($B$1=3,Demographic!#REF!,Demographic!#REF!)))</f>
        <v>#REF!</v>
      </c>
      <c r="AB67" s="452">
        <f>IF($B$1="","",CHOOSE($B$1,IAM!$B$10,#REF!,#REF!,#REF!,#REF!,#REF!,#REF!,#REF!))</f>
        <v>0</v>
      </c>
      <c r="AC67" s="452">
        <f>IF($B$1="","",CHOOSE($B$1,IAM!$B$10,#REF!,#REF!,#REF!,#REF!,#REF!,#REF!,#REF!))</f>
        <v>0</v>
      </c>
      <c r="AD67" s="452">
        <f>IF($B$1="","",CHOOSE($B$1,IAM!$B$10,#REF!,#REF!,#REF!,#REF!,#REF!,#REF!,#REF!))</f>
        <v>0</v>
      </c>
      <c r="AE67" s="452">
        <f>IF($B$1="","",CHOOSE($B$1,IAM!$B$10,#REF!,#REF!,#REF!,#REF!,#REF!,#REF!,#REF!))</f>
        <v>0</v>
      </c>
      <c r="AF67" s="452">
        <f>IF($B$1="","",CHOOSE($B$1,IAM!$B$10,#REF!,#REF!,#REF!,#REF!,#REF!,#REF!,#REF!))</f>
        <v>0</v>
      </c>
      <c r="AG67" s="452">
        <f>IF($B$1="","",CHOOSE($B$1,IAM!$B$10,#REF!,#REF!,#REF!,#REF!,#REF!,#REF!,#REF!))</f>
        <v>0</v>
      </c>
      <c r="AH67" s="452">
        <f>IF($B$1="","",CHOOSE($B$1,IAM!$B$10,#REF!,#REF!,#REF!,#REF!,#REF!,#REF!,#REF!))</f>
        <v>0</v>
      </c>
      <c r="AI67" s="452">
        <f>IF($B$1="","",CHOOSE($B$1,IAM!$B$10,#REF!,#REF!,#REF!,#REF!,#REF!,#REF!,#REF!))</f>
        <v>0</v>
      </c>
      <c r="AJ67" s="452">
        <f>IF($B$1="","",CHOOSE($B$1,IAM!$B$10,#REF!,#REF!,#REF!,#REF!,#REF!,#REF!,#REF!))</f>
        <v>0</v>
      </c>
      <c r="AK67" s="452">
        <f>IF($B$1="","",CHOOSE($B$1,IAM!$B$10,#REF!,#REF!,#REF!,#REF!,#REF!,#REF!,#REF!))</f>
        <v>0</v>
      </c>
      <c r="AL67" s="452">
        <f>IF($B$1="","",CHOOSE($B$1,IAM!$B$10,#REF!,#REF!,#REF!,#REF!,#REF!,#REF!,#REF!))</f>
        <v>0</v>
      </c>
      <c r="AM67" s="452">
        <f>IF($B$1="","",CHOOSE($B$1,IAM!$B$10,#REF!,#REF!,#REF!,#REF!,#REF!,#REF!,#REF!))</f>
        <v>0</v>
      </c>
      <c r="AN67" s="452">
        <f>IF($B$1="","",CHOOSE($B$1,IAM!$B$10,#REF!,#REF!,#REF!,#REF!,#REF!,#REF!,#REF!))</f>
        <v>0</v>
      </c>
      <c r="AO67" s="452">
        <f>IF($B$1="","",CHOOSE($B$1,IAM!$B$10,#REF!,#REF!,#REF!,#REF!,#REF!,#REF!,#REF!))</f>
        <v>0</v>
      </c>
      <c r="AP67" s="452">
        <f>IF($B$1="","",CHOOSE($B$1,IAM!$B$9,#REF!,#REF!,#REF!,#REF!,#REF!,#REF!,#REF!))</f>
        <v>0</v>
      </c>
      <c r="AQ67" s="452">
        <f>IF($B$1="","",CHOOSE($B$1,IAM!$B$9,#REF!,#REF!,#REF!,#REF!,#REF!,#REF!,#REF!))</f>
        <v>0</v>
      </c>
      <c r="AR67" s="452">
        <f>IF($B$1="","",CHOOSE($B$1,IAM!$B$9,#REF!,#REF!,#REF!,#REF!,#REF!,#REF!,#REF!))</f>
        <v>0</v>
      </c>
      <c r="AS67" s="452">
        <f>IF($B$1="","",CHOOSE($B$1,IAM!$B$9,#REF!,#REF!,#REF!,#REF!,#REF!,#REF!,#REF!))</f>
        <v>0</v>
      </c>
      <c r="AT67" s="452">
        <f>IF($B$1="","",CHOOSE($B$1,IAM!$B$9,#REF!,#REF!,#REF!,#REF!,#REF!,#REF!,#REF!))</f>
        <v>0</v>
      </c>
      <c r="AU67" s="452">
        <f>IF($B$1="","",CHOOSE($B$1,IAM!$B$9,#REF!,#REF!,#REF!,#REF!,#REF!,#REF!,#REF!))</f>
        <v>0</v>
      </c>
      <c r="AV67" s="452">
        <f>IF($B$1="","",CHOOSE($B$1,IAM!$B$9,#REF!,#REF!,#REF!,#REF!,#REF!,#REF!,#REF!))</f>
        <v>0</v>
      </c>
      <c r="AW67" s="452">
        <f>IF($B$1="","",CHOOSE($B$1,IAM!$B$9,#REF!,#REF!,#REF!,#REF!,#REF!,#REF!,#REF!))</f>
        <v>0</v>
      </c>
      <c r="AX67" s="452">
        <f>IF($B$1="","",CHOOSE($B$1,IAM!$B$9,#REF!,#REF!,#REF!,#REF!,#REF!,#REF!,#REF!))</f>
        <v>0</v>
      </c>
      <c r="AY67" s="452">
        <f>IF($B$1="","",CHOOSE($B$1,IAM!$B$9,#REF!,#REF!,#REF!,#REF!,#REF!,#REF!,#REF!))</f>
        <v>0</v>
      </c>
      <c r="AZ67" s="452">
        <f>IF($B$1="","",CHOOSE($B$1,IAM!$B$9,#REF!,#REF!,#REF!,#REF!,#REF!,#REF!,#REF!))</f>
        <v>0</v>
      </c>
      <c r="BA67" s="452">
        <f>IF($B$1="","",CHOOSE($B$1,IAM!$B$9,#REF!,#REF!,#REF!,#REF!,#REF!,#REF!,#REF!))</f>
        <v>0</v>
      </c>
      <c r="BB67" s="452">
        <f>IF($B$1="","",CHOOSE($B$1,IAM!$B$9,#REF!,#REF!,#REF!,#REF!,#REF!,#REF!,#REF!))</f>
        <v>0</v>
      </c>
      <c r="BC67" s="452">
        <f>IF($B$1="","",CHOOSE($B$1,IAM!$B$9,#REF!,#REF!,#REF!,#REF!,#REF!,#REF!,#REF!))</f>
        <v>0</v>
      </c>
      <c r="BD67" s="452">
        <f>IF($B$1="","",CHOOSE($B$1,IAM!$B$8,#REF!,#REF!,#REF!,#REF!,#REF!,#REF!,#REF!))</f>
        <v>0</v>
      </c>
      <c r="BE67" s="452">
        <f>IF($B$1="","",CHOOSE($B$1,IAM!$B$8,#REF!,#REF!,#REF!,#REF!,#REF!,#REF!,#REF!))</f>
        <v>0</v>
      </c>
      <c r="BF67" s="452">
        <f>IF($B$1="","",CHOOSE($B$1,IAM!$B$8,#REF!,#REF!,#REF!,#REF!,#REF!,#REF!,#REF!))</f>
        <v>0</v>
      </c>
      <c r="BG67" s="452">
        <f>IF($B$1="","",CHOOSE($B$1,IAM!$B$8,#REF!,#REF!,#REF!,#REF!,#REF!,#REF!,#REF!))</f>
        <v>0</v>
      </c>
      <c r="BH67" s="452">
        <f>IF($B$1="","",CHOOSE($B$1,IAM!$B$8,#REF!,#REF!,#REF!,#REF!,#REF!,#REF!,#REF!))</f>
        <v>0</v>
      </c>
      <c r="BI67" s="452">
        <f>IF($B$1="","",CHOOSE($B$1,IAM!$B$8,#REF!,#REF!,#REF!,#REF!,#REF!,#REF!,#REF!))</f>
        <v>0</v>
      </c>
      <c r="BJ67" s="452">
        <f>IF($B$1="","",CHOOSE($B$1,IAM!$B$8,#REF!,#REF!,#REF!,#REF!,#REF!,#REF!,#REF!))</f>
        <v>0</v>
      </c>
      <c r="BK67" s="452">
        <f>IF($B$1="","",CHOOSE($B$1,IAM!$B$8,#REF!,#REF!,#REF!,#REF!,#REF!,#REF!,#REF!))</f>
        <v>0</v>
      </c>
      <c r="BL67" s="452">
        <f>IF($B$1="","",CHOOSE($B$1,IAM!$B$8,#REF!,#REF!,#REF!,#REF!,#REF!,#REF!,#REF!))</f>
        <v>0</v>
      </c>
      <c r="BM67" s="452">
        <f>IF($B$1="","",CHOOSE($B$1,IAM!$B$8,#REF!,#REF!,#REF!,#REF!,#REF!,#REF!,#REF!))</f>
        <v>0</v>
      </c>
      <c r="BN67" s="452">
        <f>IF($B$1="","",CHOOSE($B$1,IAM!$B$8,#REF!,#REF!,#REF!,#REF!,#REF!,#REF!,#REF!))</f>
        <v>0</v>
      </c>
      <c r="BO67" s="452">
        <f>IF($B$1="","",CHOOSE($B$1,IAM!$B$8,#REF!,#REF!,#REF!,#REF!,#REF!,#REF!,#REF!))</f>
        <v>0</v>
      </c>
      <c r="BP67" s="452">
        <f>IF($B$1="","",CHOOSE($B$1,IAM!$B$8,#REF!,#REF!,#REF!,#REF!,#REF!,#REF!,#REF!))</f>
        <v>0</v>
      </c>
      <c r="BQ67" s="452">
        <f>IF($B$1="","",CHOOSE($B$1,IAM!$B$8,#REF!,#REF!,#REF!,#REF!,#REF!,#REF!,#REF!))</f>
        <v>0</v>
      </c>
      <c r="BR67" s="452">
        <f>IF($B$1="","",CHOOSE($B$1,IAM!$B$8,#REF!,#REF!,#REF!,#REF!,#REF!,#REF!,#REF!))</f>
        <v>0</v>
      </c>
      <c r="BS67" s="452">
        <f>IF($B$1="","",CHOOSE($B$1,IAM!$B$8,#REF!,#REF!,#REF!,#REF!,#REF!,#REF!,#REF!))</f>
        <v>0</v>
      </c>
      <c r="BT67" s="452">
        <f>IF($B$1="","",CHOOSE($B$1,IAM!$B$8,#REF!,#REF!,#REF!,#REF!,#REF!,#REF!,#REF!))</f>
        <v>0</v>
      </c>
      <c r="BU67" s="452" t="e">
        <f>IF($B$1=1,Demographic!#REF!,IF($B$1=2,Demographic!#REF!,IF($B$1=3,Demographic!#REF!,Demographic!#REF!)))</f>
        <v>#REF!</v>
      </c>
      <c r="BV67" s="452"/>
      <c r="BW67" s="452"/>
      <c r="BX67" s="452"/>
      <c r="BY67" s="452"/>
      <c r="BZ67" s="452"/>
      <c r="CA67" s="452"/>
      <c r="CB67" s="452"/>
      <c r="CC67" s="452"/>
      <c r="CD67" s="452"/>
      <c r="CE67" s="452"/>
      <c r="CF67" s="451"/>
      <c r="CG67" s="451"/>
      <c r="CH67" s="451"/>
      <c r="CI67" s="451"/>
      <c r="CJ67" s="451"/>
      <c r="CK67" s="451"/>
      <c r="CL67" s="451"/>
      <c r="CM67" s="451"/>
      <c r="CN67" s="451"/>
      <c r="CO67" s="451"/>
      <c r="CP67" s="55"/>
      <c r="CQ67" s="55"/>
      <c r="CR67" s="55"/>
      <c r="CS67" s="55"/>
      <c r="CT67" s="55"/>
      <c r="CU67" s="55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</row>
    <row r="68" spans="1:110" ht="8.1" customHeight="1" x14ac:dyDescent="0.3">
      <c r="A68" s="55"/>
      <c r="B68" s="449"/>
      <c r="C68" s="55"/>
      <c r="D68" s="55"/>
      <c r="E68" s="55"/>
      <c r="F68" s="55"/>
      <c r="G68" s="55"/>
      <c r="H68" s="451"/>
      <c r="I68" s="451"/>
      <c r="J68" s="451"/>
      <c r="K68" s="451"/>
      <c r="L68" s="451"/>
      <c r="M68" s="451"/>
      <c r="N68" s="451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 t="e">
        <f>IF($B$1=1,Demographic!#REF!,IF($B$1=2,Demographic!#REF!,IF($B$1=3,Demographic!#REF!,Demographic!#REF!)))</f>
        <v>#REF!</v>
      </c>
      <c r="AB68" s="452">
        <f>IF($B$1="","",CHOOSE($B$1,IAM!$B$10,#REF!,#REF!,#REF!,#REF!,#REF!,#REF!,#REF!))</f>
        <v>0</v>
      </c>
      <c r="AC68" s="452">
        <f>IF($B$1="","",CHOOSE($B$1,IAM!$B$10,#REF!,#REF!,#REF!,#REF!,#REF!,#REF!,#REF!))</f>
        <v>0</v>
      </c>
      <c r="AD68" s="452">
        <f>IF($B$1="","",CHOOSE($B$1,IAM!$B$10,#REF!,#REF!,#REF!,#REF!,#REF!,#REF!,#REF!))</f>
        <v>0</v>
      </c>
      <c r="AE68" s="452">
        <f>IF($B$1="","",CHOOSE($B$1,IAM!$B$10,#REF!,#REF!,#REF!,#REF!,#REF!,#REF!,#REF!))</f>
        <v>0</v>
      </c>
      <c r="AF68" s="452">
        <f>IF($B$1="","",CHOOSE($B$1,IAM!$B$10,#REF!,#REF!,#REF!,#REF!,#REF!,#REF!,#REF!))</f>
        <v>0</v>
      </c>
      <c r="AG68" s="452">
        <f>IF($B$1="","",CHOOSE($B$1,IAM!$B$10,#REF!,#REF!,#REF!,#REF!,#REF!,#REF!,#REF!))</f>
        <v>0</v>
      </c>
      <c r="AH68" s="452">
        <f>IF($B$1="","",CHOOSE($B$1,IAM!$B$10,#REF!,#REF!,#REF!,#REF!,#REF!,#REF!,#REF!))</f>
        <v>0</v>
      </c>
      <c r="AI68" s="452">
        <f>IF($B$1="","",CHOOSE($B$1,IAM!$B$10,#REF!,#REF!,#REF!,#REF!,#REF!,#REF!,#REF!))</f>
        <v>0</v>
      </c>
      <c r="AJ68" s="452">
        <f>IF($B$1="","",CHOOSE($B$1,IAM!$B$10,#REF!,#REF!,#REF!,#REF!,#REF!,#REF!,#REF!))</f>
        <v>0</v>
      </c>
      <c r="AK68" s="452">
        <f>IF($B$1="","",CHOOSE($B$1,IAM!$B$10,#REF!,#REF!,#REF!,#REF!,#REF!,#REF!,#REF!))</f>
        <v>0</v>
      </c>
      <c r="AL68" s="452">
        <f>IF($B$1="","",CHOOSE($B$1,IAM!$B$10,#REF!,#REF!,#REF!,#REF!,#REF!,#REF!,#REF!))</f>
        <v>0</v>
      </c>
      <c r="AM68" s="452">
        <f>IF($B$1="","",CHOOSE($B$1,IAM!$B$10,#REF!,#REF!,#REF!,#REF!,#REF!,#REF!,#REF!))</f>
        <v>0</v>
      </c>
      <c r="AN68" s="452">
        <f>IF($B$1="","",CHOOSE($B$1,IAM!$B$10,#REF!,#REF!,#REF!,#REF!,#REF!,#REF!,#REF!))</f>
        <v>0</v>
      </c>
      <c r="AO68" s="452">
        <f>IF($B$1="","",CHOOSE($B$1,IAM!$B$9,#REF!,#REF!,#REF!,#REF!,#REF!,#REF!,#REF!))</f>
        <v>0</v>
      </c>
      <c r="AP68" s="452">
        <f>IF($B$1="","",CHOOSE($B$1,IAM!$B$9,#REF!,#REF!,#REF!,#REF!,#REF!,#REF!,#REF!))</f>
        <v>0</v>
      </c>
      <c r="AQ68" s="452">
        <f>IF($B$1="","",CHOOSE($B$1,IAM!$B$9,#REF!,#REF!,#REF!,#REF!,#REF!,#REF!,#REF!))</f>
        <v>0</v>
      </c>
      <c r="AR68" s="452">
        <f>IF($B$1="","",CHOOSE($B$1,IAM!$B$9,#REF!,#REF!,#REF!,#REF!,#REF!,#REF!,#REF!))</f>
        <v>0</v>
      </c>
      <c r="AS68" s="452">
        <f>IF($B$1="","",CHOOSE($B$1,IAM!$B$9,#REF!,#REF!,#REF!,#REF!,#REF!,#REF!,#REF!))</f>
        <v>0</v>
      </c>
      <c r="AT68" s="452">
        <f>IF($B$1="","",CHOOSE($B$1,IAM!$B$9,#REF!,#REF!,#REF!,#REF!,#REF!,#REF!,#REF!))</f>
        <v>0</v>
      </c>
      <c r="AU68" s="452">
        <f>IF($B$1="","",CHOOSE($B$1,IAM!$B$9,#REF!,#REF!,#REF!,#REF!,#REF!,#REF!,#REF!))</f>
        <v>0</v>
      </c>
      <c r="AV68" s="452">
        <f>IF($B$1="","",CHOOSE($B$1,IAM!$B$9,#REF!,#REF!,#REF!,#REF!,#REF!,#REF!,#REF!))</f>
        <v>0</v>
      </c>
      <c r="AW68" s="452">
        <f>IF($B$1="","",CHOOSE($B$1,IAM!$B$9,#REF!,#REF!,#REF!,#REF!,#REF!,#REF!,#REF!))</f>
        <v>0</v>
      </c>
      <c r="AX68" s="452">
        <f>IF($B$1="","",CHOOSE($B$1,IAM!$B$9,#REF!,#REF!,#REF!,#REF!,#REF!,#REF!,#REF!))</f>
        <v>0</v>
      </c>
      <c r="AY68" s="452">
        <f>IF($B$1="","",CHOOSE($B$1,IAM!$B$9,#REF!,#REF!,#REF!,#REF!,#REF!,#REF!,#REF!))</f>
        <v>0</v>
      </c>
      <c r="AZ68" s="452">
        <f>IF($B$1="","",CHOOSE($B$1,IAM!$B$9,#REF!,#REF!,#REF!,#REF!,#REF!,#REF!,#REF!))</f>
        <v>0</v>
      </c>
      <c r="BA68" s="452">
        <f>IF($B$1="","",CHOOSE($B$1,IAM!$B$9,#REF!,#REF!,#REF!,#REF!,#REF!,#REF!,#REF!))</f>
        <v>0</v>
      </c>
      <c r="BB68" s="452">
        <f>IF($B$1="","",CHOOSE($B$1,IAM!$B$9,#REF!,#REF!,#REF!,#REF!,#REF!,#REF!,#REF!))</f>
        <v>0</v>
      </c>
      <c r="BC68" s="452">
        <f>IF($B$1="","",CHOOSE($B$1,IAM!$B$9,#REF!,#REF!,#REF!,#REF!,#REF!,#REF!,#REF!))</f>
        <v>0</v>
      </c>
      <c r="BD68" s="452">
        <f>IF($B$1="","",CHOOSE($B$1,IAM!$B$9,#REF!,#REF!,#REF!,#REF!,#REF!,#REF!,#REF!))</f>
        <v>0</v>
      </c>
      <c r="BE68" s="452">
        <f>IF($B$1="","",CHOOSE($B$1,IAM!$B$8,#REF!,#REF!,#REF!,#REF!,#REF!,#REF!,#REF!))</f>
        <v>0</v>
      </c>
      <c r="BF68" s="452">
        <f>IF($B$1="","",CHOOSE($B$1,IAM!$B$8,#REF!,#REF!,#REF!,#REF!,#REF!,#REF!,#REF!))</f>
        <v>0</v>
      </c>
      <c r="BG68" s="452">
        <f>IF($B$1="","",CHOOSE($B$1,IAM!$B$8,#REF!,#REF!,#REF!,#REF!,#REF!,#REF!,#REF!))</f>
        <v>0</v>
      </c>
      <c r="BH68" s="452">
        <f>IF($B$1="","",CHOOSE($B$1,IAM!$B$8,#REF!,#REF!,#REF!,#REF!,#REF!,#REF!,#REF!))</f>
        <v>0</v>
      </c>
      <c r="BI68" s="452">
        <f>IF($B$1="","",CHOOSE($B$1,IAM!$B$8,#REF!,#REF!,#REF!,#REF!,#REF!,#REF!,#REF!))</f>
        <v>0</v>
      </c>
      <c r="BJ68" s="452">
        <f>IF($B$1="","",CHOOSE($B$1,IAM!$B$8,#REF!,#REF!,#REF!,#REF!,#REF!,#REF!,#REF!))</f>
        <v>0</v>
      </c>
      <c r="BK68" s="452">
        <f>IF($B$1="","",CHOOSE($B$1,IAM!$B$8,#REF!,#REF!,#REF!,#REF!,#REF!,#REF!,#REF!))</f>
        <v>0</v>
      </c>
      <c r="BL68" s="452">
        <f>IF($B$1="","",CHOOSE($B$1,IAM!$B$8,#REF!,#REF!,#REF!,#REF!,#REF!,#REF!,#REF!))</f>
        <v>0</v>
      </c>
      <c r="BM68" s="452">
        <f>IF($B$1="","",CHOOSE($B$1,IAM!$B$8,#REF!,#REF!,#REF!,#REF!,#REF!,#REF!,#REF!))</f>
        <v>0</v>
      </c>
      <c r="BN68" s="452">
        <f>IF($B$1="","",CHOOSE($B$1,IAM!$B$8,#REF!,#REF!,#REF!,#REF!,#REF!,#REF!,#REF!))</f>
        <v>0</v>
      </c>
      <c r="BO68" s="452">
        <f>IF($B$1="","",CHOOSE($B$1,IAM!$B$8,#REF!,#REF!,#REF!,#REF!,#REF!,#REF!,#REF!))</f>
        <v>0</v>
      </c>
      <c r="BP68" s="452">
        <f>IF($B$1="","",CHOOSE($B$1,IAM!$B$8,#REF!,#REF!,#REF!,#REF!,#REF!,#REF!,#REF!))</f>
        <v>0</v>
      </c>
      <c r="BQ68" s="452">
        <f>IF($B$1="","",CHOOSE($B$1,IAM!$B$8,#REF!,#REF!,#REF!,#REF!,#REF!,#REF!,#REF!))</f>
        <v>0</v>
      </c>
      <c r="BR68" s="452">
        <f>IF($B$1="","",CHOOSE($B$1,IAM!$B$8,#REF!,#REF!,#REF!,#REF!,#REF!,#REF!,#REF!))</f>
        <v>0</v>
      </c>
      <c r="BS68" s="452">
        <f>IF($B$1="","",CHOOSE($B$1,IAM!$B$8,#REF!,#REF!,#REF!,#REF!,#REF!,#REF!,#REF!))</f>
        <v>0</v>
      </c>
      <c r="BT68" s="452">
        <f>IF($B$1="","",CHOOSE($B$1,IAM!$B$8,#REF!,#REF!,#REF!,#REF!,#REF!,#REF!,#REF!))</f>
        <v>0</v>
      </c>
      <c r="BU68" s="452" t="e">
        <f>IF($B$1=1,Demographic!#REF!,IF($B$1=2,Demographic!#REF!,IF($B$1=3,Demographic!#REF!,Demographic!#REF!)))</f>
        <v>#REF!</v>
      </c>
      <c r="BV68" s="452"/>
      <c r="BW68" s="452"/>
      <c r="BX68" s="452"/>
      <c r="BY68" s="452"/>
      <c r="BZ68" s="452"/>
      <c r="CA68" s="452"/>
      <c r="CB68" s="452"/>
      <c r="CC68" s="452"/>
      <c r="CD68" s="452"/>
      <c r="CE68" s="452"/>
      <c r="CF68" s="451"/>
      <c r="CG68" s="451"/>
      <c r="CH68" s="451"/>
      <c r="CI68" s="451"/>
      <c r="CJ68" s="451"/>
      <c r="CK68" s="451"/>
      <c r="CL68" s="451"/>
      <c r="CM68" s="451"/>
      <c r="CN68" s="451"/>
      <c r="CO68" s="451"/>
      <c r="CP68" s="55"/>
      <c r="CQ68" s="55"/>
      <c r="CR68" s="55"/>
      <c r="CS68" s="55"/>
      <c r="CT68" s="55"/>
      <c r="CU68" s="55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</row>
    <row r="69" spans="1:110" ht="8.1" customHeight="1" x14ac:dyDescent="0.3">
      <c r="A69" s="55"/>
      <c r="B69" s="449"/>
      <c r="C69" s="55"/>
      <c r="D69" s="55"/>
      <c r="E69" s="55"/>
      <c r="F69" s="55"/>
      <c r="G69" s="55"/>
      <c r="H69" s="451"/>
      <c r="I69" s="451"/>
      <c r="J69" s="451"/>
      <c r="K69" s="451"/>
      <c r="L69" s="451"/>
      <c r="M69" s="451"/>
      <c r="N69" s="451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>
        <f>IF($B$1="","",CHOOSE($B$1,IAM!$B$10,#REF!,#REF!,#REF!,#REF!,#REF!,#REF!,#REF!))</f>
        <v>0</v>
      </c>
      <c r="AC69" s="452">
        <f>IF($B$1="","",CHOOSE($B$1,IAM!$B$10,#REF!,#REF!,#REF!,#REF!,#REF!,#REF!,#REF!))</f>
        <v>0</v>
      </c>
      <c r="AD69" s="452">
        <f>IF($B$1="","",CHOOSE($B$1,IAM!$B$10,#REF!,#REF!,#REF!,#REF!,#REF!,#REF!,#REF!))</f>
        <v>0</v>
      </c>
      <c r="AE69" s="452">
        <f>IF($B$1="","",CHOOSE($B$1,IAM!$B$10,#REF!,#REF!,#REF!,#REF!,#REF!,#REF!,#REF!))</f>
        <v>0</v>
      </c>
      <c r="AF69" s="452">
        <f>IF($B$1="","",CHOOSE($B$1,IAM!$B$10,#REF!,#REF!,#REF!,#REF!,#REF!,#REF!,#REF!))</f>
        <v>0</v>
      </c>
      <c r="AG69" s="452">
        <f>IF($B$1="","",CHOOSE($B$1,IAM!$B$10,#REF!,#REF!,#REF!,#REF!,#REF!,#REF!,#REF!))</f>
        <v>0</v>
      </c>
      <c r="AH69" s="452">
        <f>IF($B$1="","",CHOOSE($B$1,IAM!$B$10,#REF!,#REF!,#REF!,#REF!,#REF!,#REF!,#REF!))</f>
        <v>0</v>
      </c>
      <c r="AI69" s="452">
        <f>IF($B$1="","",CHOOSE($B$1,IAM!$B$10,#REF!,#REF!,#REF!,#REF!,#REF!,#REF!,#REF!))</f>
        <v>0</v>
      </c>
      <c r="AJ69" s="452">
        <f>IF($B$1="","",CHOOSE($B$1,IAM!$B$10,#REF!,#REF!,#REF!,#REF!,#REF!,#REF!,#REF!))</f>
        <v>0</v>
      </c>
      <c r="AK69" s="452">
        <f>IF($B$1="","",CHOOSE($B$1,IAM!$B$10,#REF!,#REF!,#REF!,#REF!,#REF!,#REF!,#REF!))</f>
        <v>0</v>
      </c>
      <c r="AL69" s="452">
        <f>IF($B$1="","",CHOOSE($B$1,IAM!$B$10,#REF!,#REF!,#REF!,#REF!,#REF!,#REF!,#REF!))</f>
        <v>0</v>
      </c>
      <c r="AM69" s="452">
        <f>IF($B$1="","",CHOOSE($B$1,IAM!$B$10,#REF!,#REF!,#REF!,#REF!,#REF!,#REF!,#REF!))</f>
        <v>0</v>
      </c>
      <c r="AN69" s="452">
        <f>IF($B$1="","",CHOOSE($B$1,IAM!$B$10,#REF!,#REF!,#REF!,#REF!,#REF!,#REF!,#REF!))</f>
        <v>0</v>
      </c>
      <c r="AO69" s="452">
        <f>IF($B$1="","",CHOOSE($B$1,IAM!$B$9,#REF!,#REF!,#REF!,#REF!,#REF!,#REF!,#REF!))</f>
        <v>0</v>
      </c>
      <c r="AP69" s="452">
        <f>IF($B$1="","",CHOOSE($B$1,IAM!$B$9,#REF!,#REF!,#REF!,#REF!,#REF!,#REF!,#REF!))</f>
        <v>0</v>
      </c>
      <c r="AQ69" s="452">
        <f>IF($B$1="","",CHOOSE($B$1,IAM!$B$9,#REF!,#REF!,#REF!,#REF!,#REF!,#REF!,#REF!))</f>
        <v>0</v>
      </c>
      <c r="AR69" s="452">
        <f>IF($B$1="","",CHOOSE($B$1,IAM!$B$9,#REF!,#REF!,#REF!,#REF!,#REF!,#REF!,#REF!))</f>
        <v>0</v>
      </c>
      <c r="AS69" s="452">
        <f>IF($B$1="","",CHOOSE($B$1,IAM!$B$9,#REF!,#REF!,#REF!,#REF!,#REF!,#REF!,#REF!))</f>
        <v>0</v>
      </c>
      <c r="AT69" s="452">
        <f>IF($B$1="","",CHOOSE($B$1,IAM!$B$9,#REF!,#REF!,#REF!,#REF!,#REF!,#REF!,#REF!))</f>
        <v>0</v>
      </c>
      <c r="AU69" s="452">
        <f>IF($B$1="","",CHOOSE($B$1,IAM!$B$9,#REF!,#REF!,#REF!,#REF!,#REF!,#REF!,#REF!))</f>
        <v>0</v>
      </c>
      <c r="AV69" s="452">
        <f>IF($B$1="","",CHOOSE($B$1,IAM!$B$9,#REF!,#REF!,#REF!,#REF!,#REF!,#REF!,#REF!))</f>
        <v>0</v>
      </c>
      <c r="AW69" s="452">
        <f>IF($B$1="","",CHOOSE($B$1,IAM!$B$9,#REF!,#REF!,#REF!,#REF!,#REF!,#REF!,#REF!))</f>
        <v>0</v>
      </c>
      <c r="AX69" s="452">
        <f>IF($B$1="","",CHOOSE($B$1,IAM!$B$9,#REF!,#REF!,#REF!,#REF!,#REF!,#REF!,#REF!))</f>
        <v>0</v>
      </c>
      <c r="AY69" s="452">
        <f>IF($B$1="","",CHOOSE($B$1,IAM!$B$9,#REF!,#REF!,#REF!,#REF!,#REF!,#REF!,#REF!))</f>
        <v>0</v>
      </c>
      <c r="AZ69" s="452">
        <f>IF($B$1="","",CHOOSE($B$1,IAM!$B$9,#REF!,#REF!,#REF!,#REF!,#REF!,#REF!,#REF!))</f>
        <v>0</v>
      </c>
      <c r="BA69" s="452">
        <f>IF($B$1="","",CHOOSE($B$1,IAM!$B$9,#REF!,#REF!,#REF!,#REF!,#REF!,#REF!,#REF!))</f>
        <v>0</v>
      </c>
      <c r="BB69" s="452">
        <f>IF($B$1="","",CHOOSE($B$1,IAM!$B$9,#REF!,#REF!,#REF!,#REF!,#REF!,#REF!,#REF!))</f>
        <v>0</v>
      </c>
      <c r="BC69" s="452">
        <f>IF($B$1="","",CHOOSE($B$1,IAM!$B$9,#REF!,#REF!,#REF!,#REF!,#REF!,#REF!,#REF!))</f>
        <v>0</v>
      </c>
      <c r="BD69" s="452">
        <f>IF($B$1="","",CHOOSE($B$1,IAM!$B$9,#REF!,#REF!,#REF!,#REF!,#REF!,#REF!,#REF!))</f>
        <v>0</v>
      </c>
      <c r="BE69" s="452">
        <f>IF($B$1="","",CHOOSE($B$1,IAM!$B$8,#REF!,#REF!,#REF!,#REF!,#REF!,#REF!,#REF!))</f>
        <v>0</v>
      </c>
      <c r="BF69" s="452">
        <f>IF($B$1="","",CHOOSE($B$1,IAM!$B$8,#REF!,#REF!,#REF!,#REF!,#REF!,#REF!,#REF!))</f>
        <v>0</v>
      </c>
      <c r="BG69" s="452">
        <f>IF($B$1="","",CHOOSE($B$1,IAM!$B$8,#REF!,#REF!,#REF!,#REF!,#REF!,#REF!,#REF!))</f>
        <v>0</v>
      </c>
      <c r="BH69" s="452">
        <f>IF($B$1="","",CHOOSE($B$1,IAM!$B$8,#REF!,#REF!,#REF!,#REF!,#REF!,#REF!,#REF!))</f>
        <v>0</v>
      </c>
      <c r="BI69" s="452">
        <f>IF($B$1="","",CHOOSE($B$1,IAM!$B$8,#REF!,#REF!,#REF!,#REF!,#REF!,#REF!,#REF!))</f>
        <v>0</v>
      </c>
      <c r="BJ69" s="452">
        <f>IF($B$1="","",CHOOSE($B$1,IAM!$B$8,#REF!,#REF!,#REF!,#REF!,#REF!,#REF!,#REF!))</f>
        <v>0</v>
      </c>
      <c r="BK69" s="452">
        <f>IF($B$1="","",CHOOSE($B$1,IAM!$B$8,#REF!,#REF!,#REF!,#REF!,#REF!,#REF!,#REF!))</f>
        <v>0</v>
      </c>
      <c r="BL69" s="452">
        <f>IF($B$1="","",CHOOSE($B$1,IAM!$B$8,#REF!,#REF!,#REF!,#REF!,#REF!,#REF!,#REF!))</f>
        <v>0</v>
      </c>
      <c r="BM69" s="452">
        <f>IF($B$1="","",CHOOSE($B$1,IAM!$B$8,#REF!,#REF!,#REF!,#REF!,#REF!,#REF!,#REF!))</f>
        <v>0</v>
      </c>
      <c r="BN69" s="452">
        <f>IF($B$1="","",CHOOSE($B$1,IAM!$B$8,#REF!,#REF!,#REF!,#REF!,#REF!,#REF!,#REF!))</f>
        <v>0</v>
      </c>
      <c r="BO69" s="452">
        <f>IF($B$1="","",CHOOSE($B$1,IAM!$B$8,#REF!,#REF!,#REF!,#REF!,#REF!,#REF!,#REF!))</f>
        <v>0</v>
      </c>
      <c r="BP69" s="452">
        <f>IF($B$1="","",CHOOSE($B$1,IAM!$B$8,#REF!,#REF!,#REF!,#REF!,#REF!,#REF!,#REF!))</f>
        <v>0</v>
      </c>
      <c r="BQ69" s="452">
        <f>IF($B$1="","",CHOOSE($B$1,IAM!$B$8,#REF!,#REF!,#REF!,#REF!,#REF!,#REF!,#REF!))</f>
        <v>0</v>
      </c>
      <c r="BR69" s="452">
        <f>IF($B$1="","",CHOOSE($B$1,IAM!$B$8,#REF!,#REF!,#REF!,#REF!,#REF!,#REF!,#REF!))</f>
        <v>0</v>
      </c>
      <c r="BS69" s="452" t="e">
        <f>IF($B$1=1,Demographic!#REF!,IF($B$1=2,Demographic!#REF!,IF($B$1=3,Demographic!#REF!,Demographic!#REF!)))</f>
        <v>#REF!</v>
      </c>
      <c r="BT69" s="452" t="e">
        <f>IF($B$1=1,Demographic!#REF!,IF($B$1=2,Demographic!#REF!,IF($B$1=3,Demographic!#REF!,Demographic!#REF!)))</f>
        <v>#REF!</v>
      </c>
      <c r="BU69" s="452"/>
      <c r="BV69" s="452"/>
      <c r="BW69" s="452"/>
      <c r="BX69" s="452"/>
      <c r="BY69" s="452"/>
      <c r="BZ69" s="452"/>
      <c r="CA69" s="452"/>
      <c r="CB69" s="452"/>
      <c r="CC69" s="452"/>
      <c r="CD69" s="452"/>
      <c r="CE69" s="452"/>
      <c r="CF69" s="451"/>
      <c r="CG69" s="451"/>
      <c r="CH69" s="451"/>
      <c r="CI69" s="451"/>
      <c r="CJ69" s="451"/>
      <c r="CK69" s="451"/>
      <c r="CL69" s="451"/>
      <c r="CM69" s="451"/>
      <c r="CN69" s="451"/>
      <c r="CO69" s="451"/>
      <c r="CP69" s="55"/>
      <c r="CQ69" s="55"/>
      <c r="CR69" s="55"/>
      <c r="CS69" s="55"/>
      <c r="CT69" s="55"/>
      <c r="CU69" s="55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</row>
    <row r="70" spans="1:110" ht="8.1" customHeight="1" x14ac:dyDescent="0.3">
      <c r="A70" s="55"/>
      <c r="B70" s="449"/>
      <c r="C70" s="55"/>
      <c r="D70" s="55"/>
      <c r="E70" s="55"/>
      <c r="F70" s="55"/>
      <c r="G70" s="55"/>
      <c r="H70" s="451"/>
      <c r="I70" s="451"/>
      <c r="J70" s="451"/>
      <c r="K70" s="451"/>
      <c r="L70" s="451"/>
      <c r="M70" s="451"/>
      <c r="N70" s="451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>
        <f>IF($B$1="","",CHOOSE($B$1,IAM!$B$10,#REF!,#REF!,#REF!,#REF!,#REF!,#REF!,#REF!))</f>
        <v>0</v>
      </c>
      <c r="AD70" s="452">
        <f>IF($B$1="","",CHOOSE($B$1,IAM!$B$10,#REF!,#REF!,#REF!,#REF!,#REF!,#REF!,#REF!))</f>
        <v>0</v>
      </c>
      <c r="AE70" s="452">
        <f>IF($B$1="","",CHOOSE($B$1,IAM!$B$10,#REF!,#REF!,#REF!,#REF!,#REF!,#REF!,#REF!))</f>
        <v>0</v>
      </c>
      <c r="AF70" s="452">
        <f>IF($B$1="","",CHOOSE($B$1,IAM!$B$10,#REF!,#REF!,#REF!,#REF!,#REF!,#REF!,#REF!))</f>
        <v>0</v>
      </c>
      <c r="AG70" s="452">
        <f>IF($B$1="","",CHOOSE($B$1,IAM!$B$10,#REF!,#REF!,#REF!,#REF!,#REF!,#REF!,#REF!))</f>
        <v>0</v>
      </c>
      <c r="AH70" s="452">
        <f>IF($B$1="","",CHOOSE($B$1,IAM!$B$10,#REF!,#REF!,#REF!,#REF!,#REF!,#REF!,#REF!))</f>
        <v>0</v>
      </c>
      <c r="AI70" s="452">
        <f>IF($B$1="","",CHOOSE($B$1,IAM!$B$10,#REF!,#REF!,#REF!,#REF!,#REF!,#REF!,#REF!))</f>
        <v>0</v>
      </c>
      <c r="AJ70" s="452">
        <f>IF($B$1="","",CHOOSE($B$1,IAM!$B$10,#REF!,#REF!,#REF!,#REF!,#REF!,#REF!,#REF!))</f>
        <v>0</v>
      </c>
      <c r="AK70" s="452">
        <f>IF($B$1="","",CHOOSE($B$1,IAM!$B$10,#REF!,#REF!,#REF!,#REF!,#REF!,#REF!,#REF!))</f>
        <v>0</v>
      </c>
      <c r="AL70" s="452">
        <f>IF($B$1="","",CHOOSE($B$1,IAM!$B$10,#REF!,#REF!,#REF!,#REF!,#REF!,#REF!,#REF!))</f>
        <v>0</v>
      </c>
      <c r="AM70" s="452">
        <f>IF($B$1="","",CHOOSE($B$1,IAM!$B$10,#REF!,#REF!,#REF!,#REF!,#REF!,#REF!,#REF!))</f>
        <v>0</v>
      </c>
      <c r="AN70" s="452">
        <f>IF($B$1="","",CHOOSE($B$1,IAM!$B$10,#REF!,#REF!,#REF!,#REF!,#REF!,#REF!,#REF!))</f>
        <v>0</v>
      </c>
      <c r="AO70" s="452">
        <f>IF($B$1="","",CHOOSE($B$1,IAM!$B$9,#REF!,#REF!,#REF!,#REF!,#REF!,#REF!,#REF!))</f>
        <v>0</v>
      </c>
      <c r="AP70" s="452">
        <f>IF($B$1="","",CHOOSE($B$1,IAM!$B$9,#REF!,#REF!,#REF!,#REF!,#REF!,#REF!,#REF!))</f>
        <v>0</v>
      </c>
      <c r="AQ70" s="452">
        <f>IF($B$1="","",CHOOSE($B$1,IAM!$B$9,#REF!,#REF!,#REF!,#REF!,#REF!,#REF!,#REF!))</f>
        <v>0</v>
      </c>
      <c r="AR70" s="452">
        <f>IF($B$1="","",CHOOSE($B$1,IAM!$B$9,#REF!,#REF!,#REF!,#REF!,#REF!,#REF!,#REF!))</f>
        <v>0</v>
      </c>
      <c r="AS70" s="452">
        <f>IF($B$1="","",CHOOSE($B$1,IAM!$B$9,#REF!,#REF!,#REF!,#REF!,#REF!,#REF!,#REF!))</f>
        <v>0</v>
      </c>
      <c r="AT70" s="452">
        <f>IF($B$1="","",CHOOSE($B$1,IAM!$B$9,#REF!,#REF!,#REF!,#REF!,#REF!,#REF!,#REF!))</f>
        <v>0</v>
      </c>
      <c r="AU70" s="452">
        <f>IF($B$1="","",CHOOSE($B$1,IAM!$B$9,#REF!,#REF!,#REF!,#REF!,#REF!,#REF!,#REF!))</f>
        <v>0</v>
      </c>
      <c r="AV70" s="452">
        <f>IF($B$1="","",CHOOSE($B$1,IAM!$B$9,#REF!,#REF!,#REF!,#REF!,#REF!,#REF!,#REF!))</f>
        <v>0</v>
      </c>
      <c r="AW70" s="452">
        <f>IF($B$1="","",CHOOSE($B$1,IAM!$B$9,#REF!,#REF!,#REF!,#REF!,#REF!,#REF!,#REF!))</f>
        <v>0</v>
      </c>
      <c r="AX70" s="452">
        <f>IF($B$1="","",CHOOSE($B$1,IAM!$B$9,#REF!,#REF!,#REF!,#REF!,#REF!,#REF!,#REF!))</f>
        <v>0</v>
      </c>
      <c r="AY70" s="452">
        <f>IF($B$1="","",CHOOSE($B$1,IAM!$B$9,#REF!,#REF!,#REF!,#REF!,#REF!,#REF!,#REF!))</f>
        <v>0</v>
      </c>
      <c r="AZ70" s="452">
        <f>IF($B$1="","",CHOOSE($B$1,IAM!$B$9,#REF!,#REF!,#REF!,#REF!,#REF!,#REF!,#REF!))</f>
        <v>0</v>
      </c>
      <c r="BA70" s="452">
        <f>IF($B$1="","",CHOOSE($B$1,IAM!$B$9,#REF!,#REF!,#REF!,#REF!,#REF!,#REF!,#REF!))</f>
        <v>0</v>
      </c>
      <c r="BB70" s="452">
        <f>IF($B$1="","",CHOOSE($B$1,IAM!$B$9,#REF!,#REF!,#REF!,#REF!,#REF!,#REF!,#REF!))</f>
        <v>0</v>
      </c>
      <c r="BC70" s="452">
        <f>IF($B$1="","",CHOOSE($B$1,IAM!$B$9,#REF!,#REF!,#REF!,#REF!,#REF!,#REF!,#REF!))</f>
        <v>0</v>
      </c>
      <c r="BD70" s="452">
        <f>IF($B$1="","",CHOOSE($B$1,IAM!$B$9,#REF!,#REF!,#REF!,#REF!,#REF!,#REF!,#REF!))</f>
        <v>0</v>
      </c>
      <c r="BE70" s="452">
        <f>IF($B$1="","",CHOOSE($B$1,IAM!$B$8,#REF!,#REF!,#REF!,#REF!,#REF!,#REF!,#REF!))</f>
        <v>0</v>
      </c>
      <c r="BF70" s="452">
        <f>IF($B$1="","",CHOOSE($B$1,IAM!$B$8,#REF!,#REF!,#REF!,#REF!,#REF!,#REF!,#REF!))</f>
        <v>0</v>
      </c>
      <c r="BG70" s="452">
        <f>IF($B$1="","",CHOOSE($B$1,IAM!$B$8,#REF!,#REF!,#REF!,#REF!,#REF!,#REF!,#REF!))</f>
        <v>0</v>
      </c>
      <c r="BH70" s="452">
        <f>IF($B$1="","",CHOOSE($B$1,IAM!$B$8,#REF!,#REF!,#REF!,#REF!,#REF!,#REF!,#REF!))</f>
        <v>0</v>
      </c>
      <c r="BI70" s="452">
        <f>IF($B$1="","",CHOOSE($B$1,IAM!$B$8,#REF!,#REF!,#REF!,#REF!,#REF!,#REF!,#REF!))</f>
        <v>0</v>
      </c>
      <c r="BJ70" s="452">
        <f>IF($B$1="","",CHOOSE($B$1,IAM!$B$8,#REF!,#REF!,#REF!,#REF!,#REF!,#REF!,#REF!))</f>
        <v>0</v>
      </c>
      <c r="BK70" s="452">
        <f>IF($B$1="","",CHOOSE($B$1,IAM!$B$8,#REF!,#REF!,#REF!,#REF!,#REF!,#REF!,#REF!))</f>
        <v>0</v>
      </c>
      <c r="BL70" s="452">
        <f>IF($B$1="","",CHOOSE($B$1,IAM!$B$8,#REF!,#REF!,#REF!,#REF!,#REF!,#REF!,#REF!))</f>
        <v>0</v>
      </c>
      <c r="BM70" s="452">
        <f>IF($B$1="","",CHOOSE($B$1,IAM!$B$8,#REF!,#REF!,#REF!,#REF!,#REF!,#REF!,#REF!))</f>
        <v>0</v>
      </c>
      <c r="BN70" s="452">
        <f>IF($B$1="","",CHOOSE($B$1,IAM!$B$8,#REF!,#REF!,#REF!,#REF!,#REF!,#REF!,#REF!))</f>
        <v>0</v>
      </c>
      <c r="BO70" s="452">
        <f>IF($B$1="","",CHOOSE($B$1,IAM!$B$8,#REF!,#REF!,#REF!,#REF!,#REF!,#REF!,#REF!))</f>
        <v>0</v>
      </c>
      <c r="BP70" s="452">
        <f>IF($B$1="","",CHOOSE($B$1,IAM!$B$8,#REF!,#REF!,#REF!,#REF!,#REF!,#REF!,#REF!))</f>
        <v>0</v>
      </c>
      <c r="BQ70" s="452">
        <f>IF($B$1="","",CHOOSE($B$1,IAM!$B$8,#REF!,#REF!,#REF!,#REF!,#REF!,#REF!,#REF!))</f>
        <v>0</v>
      </c>
      <c r="BR70" s="452" t="e">
        <f>IF($B$1=1,Demographic!#REF!,IF($B$1=2,Demographic!#REF!,IF($B$1=3,Demographic!#REF!,Demographic!#REF!)))</f>
        <v>#REF!</v>
      </c>
      <c r="BS70" s="452" t="e">
        <f>IF($B$1=1,Demographic!#REF!,IF($B$1=2,Demographic!#REF!,IF($B$1=3,Demographic!#REF!,Demographic!#REF!)))</f>
        <v>#REF!</v>
      </c>
      <c r="BT70" s="452"/>
      <c r="BU70" s="452"/>
      <c r="BV70" s="452"/>
      <c r="BW70" s="452"/>
      <c r="BX70" s="452"/>
      <c r="BY70" s="452"/>
      <c r="BZ70" s="452"/>
      <c r="CA70" s="452"/>
      <c r="CB70" s="452"/>
      <c r="CC70" s="452"/>
      <c r="CD70" s="452"/>
      <c r="CE70" s="452"/>
      <c r="CF70" s="451"/>
      <c r="CG70" s="451"/>
      <c r="CH70" s="451"/>
      <c r="CI70" s="451"/>
      <c r="CJ70" s="451"/>
      <c r="CK70" s="451"/>
      <c r="CL70" s="451"/>
      <c r="CM70" s="451"/>
      <c r="CN70" s="451"/>
      <c r="CO70" s="451"/>
      <c r="CP70" s="55"/>
      <c r="CQ70" s="55"/>
      <c r="CR70" s="55"/>
      <c r="CS70" s="55"/>
      <c r="CT70" s="55"/>
      <c r="CU70" s="55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</row>
    <row r="71" spans="1:110" ht="8.1" customHeight="1" x14ac:dyDescent="0.3">
      <c r="A71" s="55"/>
      <c r="B71" s="449"/>
      <c r="C71" s="55"/>
      <c r="D71" s="55"/>
      <c r="E71" s="55"/>
      <c r="F71" s="55"/>
      <c r="G71" s="55"/>
      <c r="H71" s="451"/>
      <c r="I71" s="451"/>
      <c r="J71" s="451"/>
      <c r="K71" s="451"/>
      <c r="L71" s="451"/>
      <c r="M71" s="451"/>
      <c r="N71" s="451"/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452" t="e">
        <f>IF($B$1=1,Demographic!#REF!,IF($B$1=2,Demographic!#REF!,IF($B$1=3,Demographic!#REF!,Demographic!#REF!)))</f>
        <v>#REF!</v>
      </c>
      <c r="AE71" s="452" t="e">
        <f>IF($B$1=1,Demographic!#REF!,IF($B$1=2,Demographic!#REF!,IF($B$1=3,Demographic!#REF!,Demographic!#REF!)))</f>
        <v>#REF!</v>
      </c>
      <c r="AF71" s="452">
        <f>IF($B$1="","",CHOOSE($B$1,IAM!$B$10,#REF!,#REF!,#REF!,#REF!,#REF!,#REF!,#REF!))</f>
        <v>0</v>
      </c>
      <c r="AG71" s="452">
        <f>IF($B$1="","",CHOOSE($B$1,IAM!$B$10,#REF!,#REF!,#REF!,#REF!,#REF!,#REF!,#REF!))</f>
        <v>0</v>
      </c>
      <c r="AH71" s="452">
        <f>IF($B$1="","",CHOOSE($B$1,IAM!$B$10,#REF!,#REF!,#REF!,#REF!,#REF!,#REF!,#REF!))</f>
        <v>0</v>
      </c>
      <c r="AI71" s="452">
        <f>IF($B$1="","",CHOOSE($B$1,IAM!$B$10,#REF!,#REF!,#REF!,#REF!,#REF!,#REF!,#REF!))</f>
        <v>0</v>
      </c>
      <c r="AJ71" s="452">
        <f>IF($B$1="","",CHOOSE($B$1,IAM!$B$10,#REF!,#REF!,#REF!,#REF!,#REF!,#REF!,#REF!))</f>
        <v>0</v>
      </c>
      <c r="AK71" s="452">
        <f>IF($B$1="","",CHOOSE($B$1,IAM!$B$10,#REF!,#REF!,#REF!,#REF!,#REF!,#REF!,#REF!))</f>
        <v>0</v>
      </c>
      <c r="AL71" s="452">
        <f>IF($B$1="","",CHOOSE($B$1,IAM!$B$10,#REF!,#REF!,#REF!,#REF!,#REF!,#REF!,#REF!))</f>
        <v>0</v>
      </c>
      <c r="AM71" s="452">
        <f>IF($B$1="","",CHOOSE($B$1,IAM!$B$10,#REF!,#REF!,#REF!,#REF!,#REF!,#REF!,#REF!))</f>
        <v>0</v>
      </c>
      <c r="AN71" s="452">
        <f>IF($B$1="","",CHOOSE($B$1,IAM!$B$9,#REF!,#REF!,#REF!,#REF!,#REF!,#REF!,#REF!))</f>
        <v>0</v>
      </c>
      <c r="AO71" s="452">
        <f>IF($B$1="","",CHOOSE($B$1,IAM!$B$9,#REF!,#REF!,#REF!,#REF!,#REF!,#REF!,#REF!))</f>
        <v>0</v>
      </c>
      <c r="AP71" s="452">
        <f>IF($B$1="","",CHOOSE($B$1,IAM!$B$9,#REF!,#REF!,#REF!,#REF!,#REF!,#REF!,#REF!))</f>
        <v>0</v>
      </c>
      <c r="AQ71" s="452">
        <f>IF($B$1="","",CHOOSE($B$1,IAM!$B$9,#REF!,#REF!,#REF!,#REF!,#REF!,#REF!,#REF!))</f>
        <v>0</v>
      </c>
      <c r="AR71" s="452">
        <f>IF($B$1="","",CHOOSE($B$1,IAM!$B$9,#REF!,#REF!,#REF!,#REF!,#REF!,#REF!,#REF!))</f>
        <v>0</v>
      </c>
      <c r="AS71" s="452">
        <f>IF($B$1="","",CHOOSE($B$1,IAM!$B$9,#REF!,#REF!,#REF!,#REF!,#REF!,#REF!,#REF!))</f>
        <v>0</v>
      </c>
      <c r="AT71" s="452">
        <f>IF($B$1="","",CHOOSE($B$1,IAM!$B$9,#REF!,#REF!,#REF!,#REF!,#REF!,#REF!,#REF!))</f>
        <v>0</v>
      </c>
      <c r="AU71" s="452">
        <f>IF($B$1="","",CHOOSE($B$1,IAM!$B$9,#REF!,#REF!,#REF!,#REF!,#REF!,#REF!,#REF!))</f>
        <v>0</v>
      </c>
      <c r="AV71" s="452">
        <f>IF($B$1="","",CHOOSE($B$1,IAM!$B$9,#REF!,#REF!,#REF!,#REF!,#REF!,#REF!,#REF!))</f>
        <v>0</v>
      </c>
      <c r="AW71" s="452">
        <f>IF($B$1="","",CHOOSE($B$1,IAM!$B$9,#REF!,#REF!,#REF!,#REF!,#REF!,#REF!,#REF!))</f>
        <v>0</v>
      </c>
      <c r="AX71" s="452">
        <f>IF($B$1="","",CHOOSE($B$1,IAM!$B$9,#REF!,#REF!,#REF!,#REF!,#REF!,#REF!,#REF!))</f>
        <v>0</v>
      </c>
      <c r="AY71" s="452">
        <f>IF($B$1="","",CHOOSE($B$1,IAM!$B$9,#REF!,#REF!,#REF!,#REF!,#REF!,#REF!,#REF!))</f>
        <v>0</v>
      </c>
      <c r="AZ71" s="452">
        <f>IF($B$1="","",CHOOSE($B$1,IAM!$B$9,#REF!,#REF!,#REF!,#REF!,#REF!,#REF!,#REF!))</f>
        <v>0</v>
      </c>
      <c r="BA71" s="452">
        <f>IF($B$1="","",CHOOSE($B$1,IAM!$B$9,#REF!,#REF!,#REF!,#REF!,#REF!,#REF!,#REF!))</f>
        <v>0</v>
      </c>
      <c r="BB71" s="452">
        <f>IF($B$1="","",CHOOSE($B$1,IAM!$B$9,#REF!,#REF!,#REF!,#REF!,#REF!,#REF!,#REF!))</f>
        <v>0</v>
      </c>
      <c r="BC71" s="452">
        <f>IF($B$1="","",CHOOSE($B$1,IAM!$B$9,#REF!,#REF!,#REF!,#REF!,#REF!,#REF!,#REF!))</f>
        <v>0</v>
      </c>
      <c r="BD71" s="452">
        <f>IF($B$1="","",CHOOSE($B$1,IAM!$B$9,#REF!,#REF!,#REF!,#REF!,#REF!,#REF!,#REF!))</f>
        <v>0</v>
      </c>
      <c r="BE71" s="452" t="e">
        <f>IF($B$1=1,Demographic!#REF!,IF($B$1=2,Demographic!#REF!,IF($B$1=3,Demographic!#REF!,Demographic!#REF!)))</f>
        <v>#REF!</v>
      </c>
      <c r="BF71" s="452">
        <f>IF($B$1="","",CHOOSE($B$1,IAM!$B$8,#REF!,#REF!,#REF!,#REF!,#REF!,#REF!,#REF!))</f>
        <v>0</v>
      </c>
      <c r="BG71" s="452">
        <f>IF($B$1="","",CHOOSE($B$1,IAM!$B$8,#REF!,#REF!,#REF!,#REF!,#REF!,#REF!,#REF!))</f>
        <v>0</v>
      </c>
      <c r="BH71" s="452">
        <f>IF($B$1="","",CHOOSE($B$1,IAM!$B$8,#REF!,#REF!,#REF!,#REF!,#REF!,#REF!,#REF!))</f>
        <v>0</v>
      </c>
      <c r="BI71" s="452">
        <f>IF($B$1="","",CHOOSE($B$1,IAM!$B$8,#REF!,#REF!,#REF!,#REF!,#REF!,#REF!,#REF!))</f>
        <v>0</v>
      </c>
      <c r="BJ71" s="452">
        <f>IF($B$1="","",CHOOSE($B$1,IAM!$B$8,#REF!,#REF!,#REF!,#REF!,#REF!,#REF!,#REF!))</f>
        <v>0</v>
      </c>
      <c r="BK71" s="452">
        <f>IF($B$1="","",CHOOSE($B$1,IAM!$B$8,#REF!,#REF!,#REF!,#REF!,#REF!,#REF!,#REF!))</f>
        <v>0</v>
      </c>
      <c r="BL71" s="452">
        <f>IF($B$1="","",CHOOSE($B$1,IAM!$B$8,#REF!,#REF!,#REF!,#REF!,#REF!,#REF!,#REF!))</f>
        <v>0</v>
      </c>
      <c r="BM71" s="452">
        <f>IF($B$1="","",CHOOSE($B$1,IAM!$B$8,#REF!,#REF!,#REF!,#REF!,#REF!,#REF!,#REF!))</f>
        <v>0</v>
      </c>
      <c r="BN71" s="452">
        <f>IF($B$1="","",CHOOSE($B$1,IAM!$B$8,#REF!,#REF!,#REF!,#REF!,#REF!,#REF!,#REF!))</f>
        <v>0</v>
      </c>
      <c r="BO71" s="452">
        <f>IF($B$1="","",CHOOSE($B$1,IAM!$B$8,#REF!,#REF!,#REF!,#REF!,#REF!,#REF!,#REF!))</f>
        <v>0</v>
      </c>
      <c r="BP71" s="452">
        <f>IF($B$1="","",CHOOSE($B$1,IAM!$B$8,#REF!,#REF!,#REF!,#REF!,#REF!,#REF!,#REF!))</f>
        <v>0</v>
      </c>
      <c r="BQ71" s="452">
        <f>IF($B$1="","",CHOOSE($B$1,IAM!$B$8,#REF!,#REF!,#REF!,#REF!,#REF!,#REF!,#REF!))</f>
        <v>0</v>
      </c>
      <c r="BR71" s="452"/>
      <c r="BS71" s="452"/>
      <c r="BT71" s="452"/>
      <c r="BU71" s="452"/>
      <c r="BV71" s="452"/>
      <c r="BW71" s="452"/>
      <c r="BX71" s="452"/>
      <c r="BY71" s="452"/>
      <c r="BZ71" s="452"/>
      <c r="CA71" s="452"/>
      <c r="CB71" s="452"/>
      <c r="CC71" s="452"/>
      <c r="CD71" s="452"/>
      <c r="CE71" s="452"/>
      <c r="CF71" s="451"/>
      <c r="CG71" s="451"/>
      <c r="CH71" s="451"/>
      <c r="CI71" s="451"/>
      <c r="CJ71" s="451"/>
      <c r="CK71" s="451"/>
      <c r="CL71" s="451"/>
      <c r="CM71" s="451"/>
      <c r="CN71" s="451"/>
      <c r="CO71" s="451"/>
      <c r="CP71" s="55"/>
      <c r="CQ71" s="55"/>
      <c r="CR71" s="55"/>
      <c r="CS71" s="55"/>
      <c r="CT71" s="55"/>
      <c r="CU71" s="55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</row>
    <row r="72" spans="1:110" ht="8.1" customHeight="1" x14ac:dyDescent="0.25">
      <c r="A72" s="55"/>
      <c r="B72" s="449"/>
      <c r="C72" s="55"/>
      <c r="D72" s="55"/>
      <c r="E72" s="55"/>
      <c r="F72" s="55"/>
      <c r="G72" s="55"/>
      <c r="H72" s="451"/>
      <c r="I72" s="451"/>
      <c r="J72" s="451"/>
      <c r="K72" s="451"/>
      <c r="L72" s="451"/>
      <c r="M72" s="451"/>
      <c r="N72" s="451"/>
      <c r="O72" s="452"/>
      <c r="P72" s="452"/>
      <c r="Q72" s="452"/>
      <c r="R72" s="452"/>
      <c r="S72" s="452"/>
      <c r="T72" s="576" t="str">
        <f>IF(IAM!A10="","",IAM!A10)</f>
        <v>Sex, Sexuality &amp; Fertility</v>
      </c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452" t="e">
        <f>IF($B$1=1,Demographic!#REF!,IF($B$1=2,Demographic!#REF!,IF($B$1=3,Demographic!#REF!,Demographic!#REF!)))</f>
        <v>#REF!</v>
      </c>
      <c r="AF72" s="452">
        <f>IF($B$1="","",CHOOSE($B$1,IAM!$B$10,#REF!,#REF!,#REF!,#REF!,#REF!,#REF!,#REF!))</f>
        <v>0</v>
      </c>
      <c r="AG72" s="452">
        <f>IF($B$1="","",CHOOSE($B$1,IAM!$B$10,#REF!,#REF!,#REF!,#REF!,#REF!,#REF!,#REF!))</f>
        <v>0</v>
      </c>
      <c r="AH72" s="452">
        <f>IF($B$1="","",CHOOSE($B$1,IAM!$B$10,#REF!,#REF!,#REF!,#REF!,#REF!,#REF!,#REF!))</f>
        <v>0</v>
      </c>
      <c r="AI72" s="452">
        <f>IF($B$1="","",CHOOSE($B$1,IAM!$B$10,#REF!,#REF!,#REF!,#REF!,#REF!,#REF!,#REF!))</f>
        <v>0</v>
      </c>
      <c r="AJ72" s="452">
        <f>IF($B$1="","",CHOOSE($B$1,IAM!$B$10,#REF!,#REF!,#REF!,#REF!,#REF!,#REF!,#REF!))</f>
        <v>0</v>
      </c>
      <c r="AK72" s="452">
        <f>IF($B$1="","",CHOOSE($B$1,IAM!$B$10,#REF!,#REF!,#REF!,#REF!,#REF!,#REF!,#REF!))</f>
        <v>0</v>
      </c>
      <c r="AL72" s="452">
        <f>IF($B$1="","",CHOOSE($B$1,IAM!$B$10,#REF!,#REF!,#REF!,#REF!,#REF!,#REF!,#REF!))</f>
        <v>0</v>
      </c>
      <c r="AM72" s="452">
        <f>IF($B$1="","",CHOOSE($B$1,IAM!$B$10,#REF!,#REF!,#REF!,#REF!,#REF!,#REF!,#REF!))</f>
        <v>0</v>
      </c>
      <c r="AN72" s="452">
        <f>IF($B$1="","",CHOOSE($B$1,IAM!$B$9,#REF!,#REF!,#REF!,#REF!,#REF!,#REF!,#REF!))</f>
        <v>0</v>
      </c>
      <c r="AO72" s="452">
        <f>IF($B$1="","",CHOOSE($B$1,IAM!$B$9,#REF!,#REF!,#REF!,#REF!,#REF!,#REF!,#REF!))</f>
        <v>0</v>
      </c>
      <c r="AP72" s="452">
        <f>IF($B$1="","",CHOOSE($B$1,IAM!$B$9,#REF!,#REF!,#REF!,#REF!,#REF!,#REF!,#REF!))</f>
        <v>0</v>
      </c>
      <c r="AQ72" s="452">
        <f>IF($B$1="","",CHOOSE($B$1,IAM!$B$9,#REF!,#REF!,#REF!,#REF!,#REF!,#REF!,#REF!))</f>
        <v>0</v>
      </c>
      <c r="AR72" s="452">
        <f>IF($B$1="","",CHOOSE($B$1,IAM!$B$9,#REF!,#REF!,#REF!,#REF!,#REF!,#REF!,#REF!))</f>
        <v>0</v>
      </c>
      <c r="AS72" s="452">
        <f>IF($B$1="","",CHOOSE($B$1,IAM!$B$9,#REF!,#REF!,#REF!,#REF!,#REF!,#REF!,#REF!))</f>
        <v>0</v>
      </c>
      <c r="AT72" s="452">
        <f>IF($B$1="","",CHOOSE($B$1,IAM!$B$9,#REF!,#REF!,#REF!,#REF!,#REF!,#REF!,#REF!))</f>
        <v>0</v>
      </c>
      <c r="AU72" s="452">
        <f>IF($B$1="","",CHOOSE($B$1,IAM!$B$9,#REF!,#REF!,#REF!,#REF!,#REF!,#REF!,#REF!))</f>
        <v>0</v>
      </c>
      <c r="AV72" s="452">
        <f>IF($B$1="","",CHOOSE($B$1,IAM!$B$9,#REF!,#REF!,#REF!,#REF!,#REF!,#REF!,#REF!))</f>
        <v>0</v>
      </c>
      <c r="AW72" s="452">
        <f>IF($B$1="","",CHOOSE($B$1,IAM!$B$9,#REF!,#REF!,#REF!,#REF!,#REF!,#REF!,#REF!))</f>
        <v>0</v>
      </c>
      <c r="AX72" s="452">
        <f>IF($B$1="","",CHOOSE($B$1,IAM!$B$9,#REF!,#REF!,#REF!,#REF!,#REF!,#REF!,#REF!))</f>
        <v>0</v>
      </c>
      <c r="AY72" s="452">
        <f>IF($B$1="","",CHOOSE($B$1,IAM!$B$9,#REF!,#REF!,#REF!,#REF!,#REF!,#REF!,#REF!))</f>
        <v>0</v>
      </c>
      <c r="AZ72" s="452">
        <f>IF($B$1="","",CHOOSE($B$1,IAM!$B$9,#REF!,#REF!,#REF!,#REF!,#REF!,#REF!,#REF!))</f>
        <v>0</v>
      </c>
      <c r="BA72" s="452">
        <f>IF($B$1="","",CHOOSE($B$1,IAM!$B$9,#REF!,#REF!,#REF!,#REF!,#REF!,#REF!,#REF!))</f>
        <v>0</v>
      </c>
      <c r="BB72" s="452">
        <f>IF($B$1="","",CHOOSE($B$1,IAM!$B$9,#REF!,#REF!,#REF!,#REF!,#REF!,#REF!,#REF!))</f>
        <v>0</v>
      </c>
      <c r="BC72" s="452">
        <f>IF($B$1="","",CHOOSE($B$1,IAM!$B$9,#REF!,#REF!,#REF!,#REF!,#REF!,#REF!,#REF!))</f>
        <v>0</v>
      </c>
      <c r="BD72" s="452">
        <f>IF($B$1="","",CHOOSE($B$1,IAM!$B$9,#REF!,#REF!,#REF!,#REF!,#REF!,#REF!,#REF!))</f>
        <v>0</v>
      </c>
      <c r="BE72" s="452">
        <f>IF($B$1="","",CHOOSE($B$1,IAM!$B$9,#REF!,#REF!,#REF!,#REF!,#REF!,#REF!,#REF!))</f>
        <v>0</v>
      </c>
      <c r="BF72" s="452">
        <f>IF($B$1="","",CHOOSE($B$1,IAM!$B$8,#REF!,#REF!,#REF!,#REF!,#REF!,#REF!,#REF!))</f>
        <v>0</v>
      </c>
      <c r="BG72" s="452">
        <f>IF($B$1="","",CHOOSE($B$1,IAM!$B$8,#REF!,#REF!,#REF!,#REF!,#REF!,#REF!,#REF!))</f>
        <v>0</v>
      </c>
      <c r="BH72" s="452">
        <f>IF($B$1="","",CHOOSE($B$1,IAM!$B$8,#REF!,#REF!,#REF!,#REF!,#REF!,#REF!,#REF!))</f>
        <v>0</v>
      </c>
      <c r="BI72" s="452">
        <f>IF($B$1="","",CHOOSE($B$1,IAM!$B$8,#REF!,#REF!,#REF!,#REF!,#REF!,#REF!,#REF!))</f>
        <v>0</v>
      </c>
      <c r="BJ72" s="452">
        <f>IF($B$1="","",CHOOSE($B$1,IAM!$B$8,#REF!,#REF!,#REF!,#REF!,#REF!,#REF!,#REF!))</f>
        <v>0</v>
      </c>
      <c r="BK72" s="452">
        <f>IF($B$1="","",CHOOSE($B$1,IAM!$B$8,#REF!,#REF!,#REF!,#REF!,#REF!,#REF!,#REF!))</f>
        <v>0</v>
      </c>
      <c r="BL72" s="452">
        <f>IF($B$1="","",CHOOSE($B$1,IAM!$B$8,#REF!,#REF!,#REF!,#REF!,#REF!,#REF!,#REF!))</f>
        <v>0</v>
      </c>
      <c r="BM72" s="452">
        <f>IF($B$1="","",CHOOSE($B$1,IAM!$B$8,#REF!,#REF!,#REF!,#REF!,#REF!,#REF!,#REF!))</f>
        <v>0</v>
      </c>
      <c r="BN72" s="452">
        <f>IF($B$1="","",CHOOSE($B$1,IAM!$B$8,#REF!,#REF!,#REF!,#REF!,#REF!,#REF!,#REF!))</f>
        <v>0</v>
      </c>
      <c r="BO72" s="452">
        <f>IF($B$1="","",CHOOSE($B$1,IAM!$B$8,#REF!,#REF!,#REF!,#REF!,#REF!,#REF!,#REF!))</f>
        <v>0</v>
      </c>
      <c r="BP72" s="452">
        <f>IF($B$1="","",CHOOSE($B$1,IAM!$B$8,#REF!,#REF!,#REF!,#REF!,#REF!,#REF!,#REF!))</f>
        <v>0</v>
      </c>
      <c r="BQ72" s="452"/>
      <c r="BR72" s="452"/>
      <c r="BS72" s="452"/>
      <c r="BT72" s="452"/>
      <c r="BU72" s="452"/>
      <c r="BV72" s="452"/>
      <c r="BW72" s="452"/>
      <c r="BX72" s="452"/>
      <c r="BY72" s="452"/>
      <c r="BZ72" s="452"/>
      <c r="CA72" s="452"/>
      <c r="CB72" s="452"/>
      <c r="CC72" s="452"/>
      <c r="CD72" s="452"/>
      <c r="CE72" s="452"/>
      <c r="CF72" s="451"/>
      <c r="CG72" s="451"/>
      <c r="CH72" s="451"/>
      <c r="CI72" s="451"/>
      <c r="CJ72" s="451"/>
      <c r="CK72" s="451"/>
      <c r="CL72" s="451"/>
      <c r="CM72" s="451"/>
      <c r="CN72" s="451"/>
      <c r="CO72" s="451"/>
      <c r="CP72" s="55"/>
      <c r="CQ72" s="55"/>
      <c r="CR72" s="55"/>
      <c r="CS72" s="55"/>
      <c r="CT72" s="55"/>
      <c r="CU72" s="55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</row>
    <row r="73" spans="1:110" ht="8.1" customHeight="1" x14ac:dyDescent="0.25">
      <c r="A73" s="55"/>
      <c r="B73" s="449"/>
      <c r="C73" s="55"/>
      <c r="D73" s="55"/>
      <c r="E73" s="55"/>
      <c r="F73" s="55"/>
      <c r="G73" s="55"/>
      <c r="H73" s="451"/>
      <c r="I73" s="451"/>
      <c r="J73" s="451"/>
      <c r="K73" s="451"/>
      <c r="L73" s="451"/>
      <c r="M73" s="451"/>
      <c r="N73" s="451"/>
      <c r="O73" s="452"/>
      <c r="P73" s="452"/>
      <c r="Q73" s="452"/>
      <c r="R73" s="452"/>
      <c r="S73" s="452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452"/>
      <c r="AF73" s="452">
        <f>IF($B$1="","",CHOOSE($B$1,IAM!$B$10,#REF!,#REF!,#REF!,#REF!,#REF!,#REF!,#REF!))</f>
        <v>0</v>
      </c>
      <c r="AG73" s="452">
        <f>IF($B$1="","",CHOOSE($B$1,IAM!$B$10,#REF!,#REF!,#REF!,#REF!,#REF!,#REF!,#REF!))</f>
        <v>0</v>
      </c>
      <c r="AH73" s="452">
        <f>IF($B$1="","",CHOOSE($B$1,IAM!$B$10,#REF!,#REF!,#REF!,#REF!,#REF!,#REF!,#REF!))</f>
        <v>0</v>
      </c>
      <c r="AI73" s="452">
        <f>IF($B$1="","",CHOOSE($B$1,IAM!$B$10,#REF!,#REF!,#REF!,#REF!,#REF!,#REF!,#REF!))</f>
        <v>0</v>
      </c>
      <c r="AJ73" s="452">
        <f>IF($B$1="","",CHOOSE($B$1,IAM!$B$10,#REF!,#REF!,#REF!,#REF!,#REF!,#REF!,#REF!))</f>
        <v>0</v>
      </c>
      <c r="AK73" s="452">
        <f>IF($B$1="","",CHOOSE($B$1,IAM!$B$10,#REF!,#REF!,#REF!,#REF!,#REF!,#REF!,#REF!))</f>
        <v>0</v>
      </c>
      <c r="AL73" s="452">
        <f>IF($B$1="","",CHOOSE($B$1,IAM!$B$10,#REF!,#REF!,#REF!,#REF!,#REF!,#REF!,#REF!))</f>
        <v>0</v>
      </c>
      <c r="AM73" s="452">
        <f>IF($B$1="","",CHOOSE($B$1,IAM!$B$10,#REF!,#REF!,#REF!,#REF!,#REF!,#REF!,#REF!))</f>
        <v>0</v>
      </c>
      <c r="AN73" s="452">
        <f>IF($B$1="","",CHOOSE($B$1,IAM!$B$9,#REF!,#REF!,#REF!,#REF!,#REF!,#REF!,#REF!))</f>
        <v>0</v>
      </c>
      <c r="AO73" s="452">
        <f>IF($B$1="","",CHOOSE($B$1,IAM!$B$9,#REF!,#REF!,#REF!,#REF!,#REF!,#REF!,#REF!))</f>
        <v>0</v>
      </c>
      <c r="AP73" s="452">
        <f>IF($B$1="","",CHOOSE($B$1,IAM!$B$9,#REF!,#REF!,#REF!,#REF!,#REF!,#REF!,#REF!))</f>
        <v>0</v>
      </c>
      <c r="AQ73" s="452">
        <f>IF($B$1="","",CHOOSE($B$1,IAM!$B$9,#REF!,#REF!,#REF!,#REF!,#REF!,#REF!,#REF!))</f>
        <v>0</v>
      </c>
      <c r="AR73" s="452">
        <f>IF($B$1="","",CHOOSE($B$1,IAM!$B$9,#REF!,#REF!,#REF!,#REF!,#REF!,#REF!,#REF!))</f>
        <v>0</v>
      </c>
      <c r="AS73" s="452">
        <f>IF($B$1="","",CHOOSE($B$1,IAM!$B$9,#REF!,#REF!,#REF!,#REF!,#REF!,#REF!,#REF!))</f>
        <v>0</v>
      </c>
      <c r="AT73" s="452">
        <f>IF($B$1="","",CHOOSE($B$1,IAM!$B$9,#REF!,#REF!,#REF!,#REF!,#REF!,#REF!,#REF!))</f>
        <v>0</v>
      </c>
      <c r="AU73" s="452">
        <f>IF($B$1="","",CHOOSE($B$1,IAM!$B$9,#REF!,#REF!,#REF!,#REF!,#REF!,#REF!,#REF!))</f>
        <v>0</v>
      </c>
      <c r="AV73" s="452">
        <f>IF($B$1="","",CHOOSE($B$1,IAM!$B$9,#REF!,#REF!,#REF!,#REF!,#REF!,#REF!,#REF!))</f>
        <v>0</v>
      </c>
      <c r="AW73" s="452">
        <f>IF($B$1="","",CHOOSE($B$1,IAM!$B$9,#REF!,#REF!,#REF!,#REF!,#REF!,#REF!,#REF!))</f>
        <v>0</v>
      </c>
      <c r="AX73" s="452">
        <f>IF($B$1="","",CHOOSE($B$1,IAM!$B$9,#REF!,#REF!,#REF!,#REF!,#REF!,#REF!,#REF!))</f>
        <v>0</v>
      </c>
      <c r="AY73" s="452">
        <f>IF($B$1="","",CHOOSE($B$1,IAM!$B$9,#REF!,#REF!,#REF!,#REF!,#REF!,#REF!,#REF!))</f>
        <v>0</v>
      </c>
      <c r="AZ73" s="452">
        <f>IF($B$1="","",CHOOSE($B$1,IAM!$B$9,#REF!,#REF!,#REF!,#REF!,#REF!,#REF!,#REF!))</f>
        <v>0</v>
      </c>
      <c r="BA73" s="452">
        <f>IF($B$1="","",CHOOSE($B$1,IAM!$B$9,#REF!,#REF!,#REF!,#REF!,#REF!,#REF!,#REF!))</f>
        <v>0</v>
      </c>
      <c r="BB73" s="452">
        <f>IF($B$1="","",CHOOSE($B$1,IAM!$B$9,#REF!,#REF!,#REF!,#REF!,#REF!,#REF!,#REF!))</f>
        <v>0</v>
      </c>
      <c r="BC73" s="452">
        <f>IF($B$1="","",CHOOSE($B$1,IAM!$B$9,#REF!,#REF!,#REF!,#REF!,#REF!,#REF!,#REF!))</f>
        <v>0</v>
      </c>
      <c r="BD73" s="452">
        <f>IF($B$1="","",CHOOSE($B$1,IAM!$B$9,#REF!,#REF!,#REF!,#REF!,#REF!,#REF!,#REF!))</f>
        <v>0</v>
      </c>
      <c r="BE73" s="452">
        <f>IF($B$1="","",CHOOSE($B$1,IAM!$B$9,#REF!,#REF!,#REF!,#REF!,#REF!,#REF!,#REF!))</f>
        <v>0</v>
      </c>
      <c r="BF73" s="452">
        <f>IF($B$1="","",CHOOSE($B$1,IAM!$B$8,#REF!,#REF!,#REF!,#REF!,#REF!,#REF!,#REF!))</f>
        <v>0</v>
      </c>
      <c r="BG73" s="452">
        <f>IF($B$1="","",CHOOSE($B$1,IAM!$B$8,#REF!,#REF!,#REF!,#REF!,#REF!,#REF!,#REF!))</f>
        <v>0</v>
      </c>
      <c r="BH73" s="452">
        <f>IF($B$1="","",CHOOSE($B$1,IAM!$B$8,#REF!,#REF!,#REF!,#REF!,#REF!,#REF!,#REF!))</f>
        <v>0</v>
      </c>
      <c r="BI73" s="452">
        <f>IF($B$1="","",CHOOSE($B$1,IAM!$B$8,#REF!,#REF!,#REF!,#REF!,#REF!,#REF!,#REF!))</f>
        <v>0</v>
      </c>
      <c r="BJ73" s="452">
        <f>IF($B$1="","",CHOOSE($B$1,IAM!$B$8,#REF!,#REF!,#REF!,#REF!,#REF!,#REF!,#REF!))</f>
        <v>0</v>
      </c>
      <c r="BK73" s="452">
        <f>IF($B$1="","",CHOOSE($B$1,IAM!$B$8,#REF!,#REF!,#REF!,#REF!,#REF!,#REF!,#REF!))</f>
        <v>0</v>
      </c>
      <c r="BL73" s="452">
        <f>IF($B$1="","",CHOOSE($B$1,IAM!$B$8,#REF!,#REF!,#REF!,#REF!,#REF!,#REF!,#REF!))</f>
        <v>0</v>
      </c>
      <c r="BM73" s="452">
        <f>IF($B$1="","",CHOOSE($B$1,IAM!$B$8,#REF!,#REF!,#REF!,#REF!,#REF!,#REF!,#REF!))</f>
        <v>0</v>
      </c>
      <c r="BN73" s="452" t="e">
        <f>IF($B$1=1,Demographic!#REF!,IF($B$1=2,Demographic!#REF!,IF($B$1=3,Demographic!#REF!,Demographic!#REF!)))</f>
        <v>#REF!</v>
      </c>
      <c r="BO73" s="452"/>
      <c r="BP73" s="452"/>
      <c r="BQ73" s="452"/>
      <c r="BR73" s="452"/>
      <c r="BS73" s="452"/>
      <c r="BT73" s="452"/>
      <c r="BU73" s="452"/>
      <c r="BV73" s="452"/>
      <c r="BW73" s="452"/>
      <c r="BX73" s="452"/>
      <c r="BY73" s="452"/>
      <c r="BZ73" s="452"/>
      <c r="CA73" s="452"/>
      <c r="CB73" s="452"/>
      <c r="CC73" s="452"/>
      <c r="CD73" s="452"/>
      <c r="CE73" s="452"/>
      <c r="CF73" s="451"/>
      <c r="CG73" s="451"/>
      <c r="CH73" s="451"/>
      <c r="CI73" s="451"/>
      <c r="CJ73" s="451"/>
      <c r="CK73" s="451"/>
      <c r="CL73" s="451"/>
      <c r="CM73" s="451"/>
      <c r="CN73" s="451"/>
      <c r="CO73" s="451"/>
      <c r="CP73" s="55"/>
      <c r="CQ73" s="55"/>
      <c r="CR73" s="55"/>
      <c r="CS73" s="55"/>
      <c r="CT73" s="55"/>
      <c r="CU73" s="55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</row>
    <row r="74" spans="1:110" ht="8.1" customHeight="1" x14ac:dyDescent="0.25">
      <c r="A74" s="55"/>
      <c r="B74" s="449"/>
      <c r="C74" s="55"/>
      <c r="D74" s="55"/>
      <c r="E74" s="55"/>
      <c r="F74" s="55"/>
      <c r="G74" s="55"/>
      <c r="H74" s="451"/>
      <c r="I74" s="451"/>
      <c r="J74" s="451"/>
      <c r="K74" s="451"/>
      <c r="L74" s="451"/>
      <c r="M74" s="451"/>
      <c r="N74" s="451"/>
      <c r="O74" s="452"/>
      <c r="P74" s="452"/>
      <c r="Q74" s="452"/>
      <c r="R74" s="452"/>
      <c r="S74" s="452"/>
      <c r="T74" s="576"/>
      <c r="U74" s="576"/>
      <c r="V74" s="576"/>
      <c r="W74" s="576"/>
      <c r="X74" s="576"/>
      <c r="Y74" s="576"/>
      <c r="Z74" s="576"/>
      <c r="AA74" s="576"/>
      <c r="AB74" s="576"/>
      <c r="AC74" s="576"/>
      <c r="AD74" s="576"/>
      <c r="AE74" s="452"/>
      <c r="AF74" s="452"/>
      <c r="AG74" s="452"/>
      <c r="AH74" s="452"/>
      <c r="AI74" s="452" t="e">
        <f>IF($B$1=1,Demographic!#REF!,IF($B$1=2,Demographic!#REF!,IF($B$1=3,Demographic!#REF!,Demographic!#REF!)))</f>
        <v>#REF!</v>
      </c>
      <c r="AJ74" s="452" t="e">
        <f>IF($B$1=1,Demographic!#REF!,IF($B$1=2,Demographic!#REF!,IF($B$1=3,Demographic!#REF!,Demographic!#REF!)))</f>
        <v>#REF!</v>
      </c>
      <c r="AK74" s="452" t="e">
        <f>IF($B$1=1,Demographic!#REF!,IF($B$1=2,Demographic!#REF!,IF($B$1=3,Demographic!#REF!,Demographic!#REF!)))</f>
        <v>#REF!</v>
      </c>
      <c r="AL74" s="452">
        <f>IF($B$1="","",CHOOSE($B$1,IAM!$B$10,#REF!,#REF!,#REF!,#REF!,#REF!,#REF!,#REF!))</f>
        <v>0</v>
      </c>
      <c r="AM74" s="452">
        <f>IF($B$1="","",CHOOSE($B$1,IAM!$B$9,#REF!,#REF!,#REF!,#REF!,#REF!,#REF!,#REF!))</f>
        <v>0</v>
      </c>
      <c r="AN74" s="452">
        <f>IF($B$1="","",CHOOSE($B$1,IAM!$B$9,#REF!,#REF!,#REF!,#REF!,#REF!,#REF!,#REF!))</f>
        <v>0</v>
      </c>
      <c r="AO74" s="452">
        <f>IF($B$1="","",CHOOSE($B$1,IAM!$B$9,#REF!,#REF!,#REF!,#REF!,#REF!,#REF!,#REF!))</f>
        <v>0</v>
      </c>
      <c r="AP74" s="452">
        <f>IF($B$1="","",CHOOSE($B$1,IAM!$B$9,#REF!,#REF!,#REF!,#REF!,#REF!,#REF!,#REF!))</f>
        <v>0</v>
      </c>
      <c r="AQ74" s="452">
        <f>IF($B$1="","",CHOOSE($B$1,IAM!$B$9,#REF!,#REF!,#REF!,#REF!,#REF!,#REF!,#REF!))</f>
        <v>0</v>
      </c>
      <c r="AR74" s="452">
        <f>IF($B$1="","",CHOOSE($B$1,IAM!$B$9,#REF!,#REF!,#REF!,#REF!,#REF!,#REF!,#REF!))</f>
        <v>0</v>
      </c>
      <c r="AS74" s="452">
        <f>IF($B$1="","",CHOOSE($B$1,IAM!$B$9,#REF!,#REF!,#REF!,#REF!,#REF!,#REF!,#REF!))</f>
        <v>0</v>
      </c>
      <c r="AT74" s="452">
        <f>IF($B$1="","",CHOOSE($B$1,IAM!$B$9,#REF!,#REF!,#REF!,#REF!,#REF!,#REF!,#REF!))</f>
        <v>0</v>
      </c>
      <c r="AU74" s="452">
        <f>IF($B$1="","",CHOOSE($B$1,IAM!$B$9,#REF!,#REF!,#REF!,#REF!,#REF!,#REF!,#REF!))</f>
        <v>0</v>
      </c>
      <c r="AV74" s="452">
        <f>IF($B$1="","",CHOOSE($B$1,IAM!$B$9,#REF!,#REF!,#REF!,#REF!,#REF!,#REF!,#REF!))</f>
        <v>0</v>
      </c>
      <c r="AW74" s="452">
        <f>IF($B$1="","",CHOOSE($B$1,IAM!$B$9,#REF!,#REF!,#REF!,#REF!,#REF!,#REF!,#REF!))</f>
        <v>0</v>
      </c>
      <c r="AX74" s="452">
        <f>IF($B$1="","",CHOOSE($B$1,IAM!$B$9,#REF!,#REF!,#REF!,#REF!,#REF!,#REF!,#REF!))</f>
        <v>0</v>
      </c>
      <c r="AY74" s="452">
        <f>IF($B$1="","",CHOOSE($B$1,IAM!$B$9,#REF!,#REF!,#REF!,#REF!,#REF!,#REF!,#REF!))</f>
        <v>0</v>
      </c>
      <c r="AZ74" s="452">
        <f>IF($B$1="","",CHOOSE($B$1,IAM!$B$9,#REF!,#REF!,#REF!,#REF!,#REF!,#REF!,#REF!))</f>
        <v>0</v>
      </c>
      <c r="BA74" s="452">
        <f>IF($B$1="","",CHOOSE($B$1,IAM!$B$9,#REF!,#REF!,#REF!,#REF!,#REF!,#REF!,#REF!))</f>
        <v>0</v>
      </c>
      <c r="BB74" s="452">
        <f>IF($B$1="","",CHOOSE($B$1,IAM!$B$9,#REF!,#REF!,#REF!,#REF!,#REF!,#REF!,#REF!))</f>
        <v>0</v>
      </c>
      <c r="BC74" s="452">
        <f>IF($B$1="","",CHOOSE($B$1,IAM!$B$9,#REF!,#REF!,#REF!,#REF!,#REF!,#REF!,#REF!))</f>
        <v>0</v>
      </c>
      <c r="BD74" s="452">
        <f>IF($B$1="","",CHOOSE($B$1,IAM!$B$9,#REF!,#REF!,#REF!,#REF!,#REF!,#REF!,#REF!))</f>
        <v>0</v>
      </c>
      <c r="BE74" s="452">
        <f>IF($B$1="","",CHOOSE($B$1,IAM!$B$9,#REF!,#REF!,#REF!,#REF!,#REF!,#REF!,#REF!))</f>
        <v>0</v>
      </c>
      <c r="BF74" s="452" t="e">
        <f>IF($B$1=1,Demographic!#REF!,IF($B$1=2,Demographic!#REF!,IF($B$1=3,Demographic!#REF!,Demographic!#REF!)))</f>
        <v>#REF!</v>
      </c>
      <c r="BG74" s="452">
        <f>IF($B$1="","",CHOOSE($B$1,IAM!$B$8,#REF!,#REF!,#REF!,#REF!,#REF!,#REF!,#REF!))</f>
        <v>0</v>
      </c>
      <c r="BH74" s="452">
        <f>IF($B$1="","",CHOOSE($B$1,IAM!$B$8,#REF!,#REF!,#REF!,#REF!,#REF!,#REF!,#REF!))</f>
        <v>0</v>
      </c>
      <c r="BI74" s="452">
        <f>IF($B$1="","",CHOOSE($B$1,IAM!$B$8,#REF!,#REF!,#REF!,#REF!,#REF!,#REF!,#REF!))</f>
        <v>0</v>
      </c>
      <c r="BJ74" s="452">
        <f>IF($B$1="","",CHOOSE($B$1,IAM!$B$8,#REF!,#REF!,#REF!,#REF!,#REF!,#REF!,#REF!))</f>
        <v>0</v>
      </c>
      <c r="BK74" s="452">
        <f>IF($B$1="","",CHOOSE($B$1,IAM!$B$8,#REF!,#REF!,#REF!,#REF!,#REF!,#REF!,#REF!))</f>
        <v>0</v>
      </c>
      <c r="BL74" s="452" t="e">
        <f>IF($B$1=1,Demographic!#REF!,IF($B$1=2,Demographic!#REF!,IF($B$1=3,Demographic!#REF!,Demographic!#REF!)))</f>
        <v>#REF!</v>
      </c>
      <c r="BM74" s="452" t="e">
        <f>IF($B$1=1,Demographic!#REF!,IF($B$1=2,Demographic!#REF!,IF($B$1=3,Demographic!#REF!,Demographic!#REF!)))</f>
        <v>#REF!</v>
      </c>
      <c r="BN74" s="452"/>
      <c r="BO74" s="452"/>
      <c r="BP74" s="452"/>
      <c r="BQ74" s="576" t="str">
        <f>IF(IAM!A8="","",IAM!A8)</f>
        <v>Interests and Social Life</v>
      </c>
      <c r="BR74" s="576"/>
      <c r="BS74" s="576"/>
      <c r="BT74" s="576"/>
      <c r="BU74" s="576"/>
      <c r="BV74" s="576"/>
      <c r="BW74" s="576"/>
      <c r="BX74" s="576"/>
      <c r="BY74" s="576"/>
      <c r="BZ74" s="576"/>
      <c r="CA74" s="576"/>
      <c r="CB74" s="576"/>
      <c r="CC74" s="452"/>
      <c r="CD74" s="452"/>
      <c r="CE74" s="452"/>
      <c r="CF74" s="451"/>
      <c r="CG74" s="451"/>
      <c r="CH74" s="451"/>
      <c r="CI74" s="451"/>
      <c r="CJ74" s="451"/>
      <c r="CK74" s="451"/>
      <c r="CL74" s="451"/>
      <c r="CM74" s="451"/>
      <c r="CN74" s="451"/>
      <c r="CO74" s="451"/>
      <c r="CP74" s="55"/>
      <c r="CQ74" s="55"/>
      <c r="CR74" s="55"/>
      <c r="CS74" s="55"/>
      <c r="CT74" s="55"/>
      <c r="CU74" s="55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</row>
    <row r="75" spans="1:110" ht="8.1" customHeight="1" x14ac:dyDescent="0.25">
      <c r="A75" s="55"/>
      <c r="B75" s="449"/>
      <c r="C75" s="55"/>
      <c r="D75" s="55"/>
      <c r="E75" s="55"/>
      <c r="F75" s="55"/>
      <c r="G75" s="55"/>
      <c r="H75" s="451"/>
      <c r="I75" s="451"/>
      <c r="J75" s="451"/>
      <c r="K75" s="451"/>
      <c r="L75" s="451"/>
      <c r="M75" s="451"/>
      <c r="N75" s="451"/>
      <c r="O75" s="452"/>
      <c r="P75" s="452"/>
      <c r="Q75" s="452"/>
      <c r="R75" s="452"/>
      <c r="S75" s="452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452"/>
      <c r="AF75" s="452"/>
      <c r="AG75" s="452"/>
      <c r="AH75" s="452"/>
      <c r="AI75" s="452"/>
      <c r="AJ75" s="452"/>
      <c r="AK75" s="452" t="e">
        <f>IF($B$1=1,Demographic!#REF!,IF($B$1=2,Demographic!#REF!,IF($B$1=3,Demographic!#REF!,Demographic!#REF!)))</f>
        <v>#REF!</v>
      </c>
      <c r="AL75" s="452" t="e">
        <f>IF($B$1=1,Demographic!#REF!,IF($B$1=2,Demographic!#REF!,IF($B$1=3,Demographic!#REF!,Demographic!#REF!)))</f>
        <v>#REF!</v>
      </c>
      <c r="AM75" s="452">
        <f>IF($B$1="","",CHOOSE($B$1,IAM!$B$9,#REF!,#REF!,#REF!,#REF!,#REF!,#REF!,#REF!))</f>
        <v>0</v>
      </c>
      <c r="AN75" s="452">
        <f>IF($B$1="","",CHOOSE($B$1,IAM!$B$9,#REF!,#REF!,#REF!,#REF!,#REF!,#REF!,#REF!))</f>
        <v>0</v>
      </c>
      <c r="AO75" s="452">
        <f>IF($B$1="","",CHOOSE($B$1,IAM!$B$9,#REF!,#REF!,#REF!,#REF!,#REF!,#REF!,#REF!))</f>
        <v>0</v>
      </c>
      <c r="AP75" s="452">
        <f>IF($B$1="","",CHOOSE($B$1,IAM!$B$9,#REF!,#REF!,#REF!,#REF!,#REF!,#REF!,#REF!))</f>
        <v>0</v>
      </c>
      <c r="AQ75" s="452">
        <f>IF($B$1="","",CHOOSE($B$1,IAM!$B$9,#REF!,#REF!,#REF!,#REF!,#REF!,#REF!,#REF!))</f>
        <v>0</v>
      </c>
      <c r="AR75" s="452">
        <f>IF($B$1="","",CHOOSE($B$1,IAM!$B$9,#REF!,#REF!,#REF!,#REF!,#REF!,#REF!,#REF!))</f>
        <v>0</v>
      </c>
      <c r="AS75" s="452">
        <f>IF($B$1="","",CHOOSE($B$1,IAM!$B$9,#REF!,#REF!,#REF!,#REF!,#REF!,#REF!,#REF!))</f>
        <v>0</v>
      </c>
      <c r="AT75" s="452">
        <f>IF($B$1="","",CHOOSE($B$1,IAM!$B$9,#REF!,#REF!,#REF!,#REF!,#REF!,#REF!,#REF!))</f>
        <v>0</v>
      </c>
      <c r="AU75" s="452">
        <f>IF($B$1="","",CHOOSE($B$1,IAM!$B$9,#REF!,#REF!,#REF!,#REF!,#REF!,#REF!,#REF!))</f>
        <v>0</v>
      </c>
      <c r="AV75" s="452">
        <f>IF($B$1="","",CHOOSE($B$1,IAM!$B$9,#REF!,#REF!,#REF!,#REF!,#REF!,#REF!,#REF!))</f>
        <v>0</v>
      </c>
      <c r="AW75" s="452">
        <f>IF($B$1="","",CHOOSE($B$1,IAM!$B$9,#REF!,#REF!,#REF!,#REF!,#REF!,#REF!,#REF!))</f>
        <v>0</v>
      </c>
      <c r="AX75" s="452">
        <f>IF($B$1="","",CHOOSE($B$1,IAM!$B$9,#REF!,#REF!,#REF!,#REF!,#REF!,#REF!,#REF!))</f>
        <v>0</v>
      </c>
      <c r="AY75" s="452">
        <f>IF($B$1="","",CHOOSE($B$1,IAM!$B$9,#REF!,#REF!,#REF!,#REF!,#REF!,#REF!,#REF!))</f>
        <v>0</v>
      </c>
      <c r="AZ75" s="452">
        <f>IF($B$1="","",CHOOSE($B$1,IAM!$B$9,#REF!,#REF!,#REF!,#REF!,#REF!,#REF!,#REF!))</f>
        <v>0</v>
      </c>
      <c r="BA75" s="452">
        <f>IF($B$1="","",CHOOSE($B$1,IAM!$B$9,#REF!,#REF!,#REF!,#REF!,#REF!,#REF!,#REF!))</f>
        <v>0</v>
      </c>
      <c r="BB75" s="452">
        <f>IF($B$1="","",CHOOSE($B$1,IAM!$B$9,#REF!,#REF!,#REF!,#REF!,#REF!,#REF!,#REF!))</f>
        <v>0</v>
      </c>
      <c r="BC75" s="452">
        <f>IF($B$1="","",CHOOSE($B$1,IAM!$B$9,#REF!,#REF!,#REF!,#REF!,#REF!,#REF!,#REF!))</f>
        <v>0</v>
      </c>
      <c r="BD75" s="452">
        <f>IF($B$1="","",CHOOSE($B$1,IAM!$B$9,#REF!,#REF!,#REF!,#REF!,#REF!,#REF!,#REF!))</f>
        <v>0</v>
      </c>
      <c r="BE75" s="452">
        <f>IF($B$1="","",CHOOSE($B$1,IAM!$B$9,#REF!,#REF!,#REF!,#REF!,#REF!,#REF!,#REF!))</f>
        <v>0</v>
      </c>
      <c r="BF75" s="452">
        <f>IF($B$1="","",CHOOSE($B$1,IAM!$B$9,#REF!,#REF!,#REF!,#REF!,#REF!,#REF!,#REF!))</f>
        <v>0</v>
      </c>
      <c r="BG75" s="452">
        <f>IF($B$1="","",CHOOSE($B$1,IAM!$B$8,#REF!,#REF!,#REF!,#REF!,#REF!,#REF!,#REF!))</f>
        <v>0</v>
      </c>
      <c r="BH75" s="452">
        <f>IF($B$1="","",CHOOSE($B$1,IAM!$B$8,#REF!,#REF!,#REF!,#REF!,#REF!,#REF!,#REF!))</f>
        <v>0</v>
      </c>
      <c r="BI75" s="452">
        <f>IF($B$1="","",CHOOSE($B$1,IAM!$B$8,#REF!,#REF!,#REF!,#REF!,#REF!,#REF!,#REF!))</f>
        <v>0</v>
      </c>
      <c r="BJ75" s="452">
        <f>IF($B$1="","",CHOOSE($B$1,IAM!$B$8,#REF!,#REF!,#REF!,#REF!,#REF!,#REF!,#REF!))</f>
        <v>0</v>
      </c>
      <c r="BK75" s="452">
        <f>IF($B$1="","",CHOOSE($B$1,IAM!$B$8,#REF!,#REF!,#REF!,#REF!,#REF!,#REF!,#REF!))</f>
        <v>0</v>
      </c>
      <c r="BL75" s="452"/>
      <c r="BM75" s="452"/>
      <c r="BN75" s="452"/>
      <c r="BO75" s="452"/>
      <c r="BP75" s="452"/>
      <c r="BQ75" s="576"/>
      <c r="BR75" s="576"/>
      <c r="BS75" s="576"/>
      <c r="BT75" s="576"/>
      <c r="BU75" s="576"/>
      <c r="BV75" s="576"/>
      <c r="BW75" s="576"/>
      <c r="BX75" s="576"/>
      <c r="BY75" s="576"/>
      <c r="BZ75" s="576"/>
      <c r="CA75" s="576"/>
      <c r="CB75" s="576"/>
      <c r="CC75" s="452"/>
      <c r="CD75" s="452"/>
      <c r="CE75" s="452"/>
      <c r="CF75" s="451"/>
      <c r="CG75" s="451"/>
      <c r="CH75" s="451"/>
      <c r="CI75" s="451"/>
      <c r="CJ75" s="451"/>
      <c r="CK75" s="451"/>
      <c r="CL75" s="451"/>
      <c r="CM75" s="451"/>
      <c r="CN75" s="451"/>
      <c r="CO75" s="451"/>
      <c r="CP75" s="55"/>
      <c r="CQ75" s="55"/>
      <c r="CR75" s="55"/>
      <c r="CS75" s="55"/>
      <c r="CT75" s="55"/>
      <c r="CU75" s="55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</row>
    <row r="76" spans="1:110" ht="8.1" customHeight="1" x14ac:dyDescent="0.25">
      <c r="A76" s="55"/>
      <c r="B76" s="449"/>
      <c r="C76" s="55"/>
      <c r="D76" s="55"/>
      <c r="E76" s="55"/>
      <c r="F76" s="55"/>
      <c r="G76" s="55"/>
      <c r="H76" s="451"/>
      <c r="I76" s="451"/>
      <c r="J76" s="451"/>
      <c r="K76" s="451"/>
      <c r="L76" s="451"/>
      <c r="M76" s="451"/>
      <c r="N76" s="451"/>
      <c r="O76" s="452"/>
      <c r="P76" s="452"/>
      <c r="Q76" s="452"/>
      <c r="R76" s="452"/>
      <c r="S76" s="452"/>
      <c r="T76" s="576"/>
      <c r="U76" s="576"/>
      <c r="V76" s="576"/>
      <c r="W76" s="576"/>
      <c r="X76" s="576"/>
      <c r="Y76" s="576"/>
      <c r="Z76" s="576"/>
      <c r="AA76" s="576"/>
      <c r="AB76" s="576"/>
      <c r="AC76" s="576"/>
      <c r="AD76" s="576"/>
      <c r="AE76" s="452"/>
      <c r="AF76" s="452"/>
      <c r="AG76" s="452"/>
      <c r="AH76" s="452"/>
      <c r="AI76" s="452"/>
      <c r="AJ76" s="452"/>
      <c r="AK76" s="452"/>
      <c r="AL76" s="452"/>
      <c r="AM76" s="452" t="e">
        <f>IF($B$1=1,Demographic!#REF!,IF($B$1=2,Demographic!#REF!,IF($B$1=3,Demographic!#REF!,Demographic!#REF!)))</f>
        <v>#REF!</v>
      </c>
      <c r="AN76" s="452" t="e">
        <f>IF($B$1=1,Demographic!#REF!,IF($B$1=2,Demographic!#REF!,IF($B$1=3,Demographic!#REF!,Demographic!#REF!)))</f>
        <v>#REF!</v>
      </c>
      <c r="AO76" s="452" t="e">
        <f>IF($B$1=1,Demographic!#REF!,IF($B$1=2,Demographic!#REF!,IF($B$1=3,Demographic!#REF!,Demographic!#REF!)))</f>
        <v>#REF!</v>
      </c>
      <c r="AP76" s="452" t="e">
        <f>IF($B$1=1,Demographic!#REF!,IF($B$1=2,Demographic!#REF!,IF($B$1=3,Demographic!#REF!,Demographic!#REF!)))</f>
        <v>#REF!</v>
      </c>
      <c r="AQ76" s="452" t="e">
        <f>IF($B$1=1,Demographic!#REF!,IF($B$1=2,Demographic!#REF!,IF($B$1=3,Demographic!#REF!,Demographic!#REF!)))</f>
        <v>#REF!</v>
      </c>
      <c r="AR76" s="452">
        <f>IF($B$1="","",CHOOSE($B$1,IAM!$B$9,#REF!,#REF!,#REF!,#REF!,#REF!,#REF!,#REF!))</f>
        <v>0</v>
      </c>
      <c r="AS76" s="452">
        <f>IF($B$1="","",CHOOSE($B$1,IAM!$B$9,#REF!,#REF!,#REF!,#REF!,#REF!,#REF!,#REF!))</f>
        <v>0</v>
      </c>
      <c r="AT76" s="452">
        <f>IF($B$1="","",CHOOSE($B$1,IAM!$B$9,#REF!,#REF!,#REF!,#REF!,#REF!,#REF!,#REF!))</f>
        <v>0</v>
      </c>
      <c r="AU76" s="452">
        <f>IF($B$1="","",CHOOSE($B$1,IAM!$B$9,#REF!,#REF!,#REF!,#REF!,#REF!,#REF!,#REF!))</f>
        <v>0</v>
      </c>
      <c r="AV76" s="452">
        <f>IF($B$1="","",CHOOSE($B$1,IAM!$B$9,#REF!,#REF!,#REF!,#REF!,#REF!,#REF!,#REF!))</f>
        <v>0</v>
      </c>
      <c r="AW76" s="452">
        <f>IF($B$1="","",CHOOSE($B$1,IAM!$B$9,#REF!,#REF!,#REF!,#REF!,#REF!,#REF!,#REF!))</f>
        <v>0</v>
      </c>
      <c r="AX76" s="452">
        <f>IF($B$1="","",CHOOSE($B$1,IAM!$B$9,#REF!,#REF!,#REF!,#REF!,#REF!,#REF!,#REF!))</f>
        <v>0</v>
      </c>
      <c r="AY76" s="452">
        <f>IF($B$1="","",CHOOSE($B$1,IAM!$B$9,#REF!,#REF!,#REF!,#REF!,#REF!,#REF!,#REF!))</f>
        <v>0</v>
      </c>
      <c r="AZ76" s="452">
        <f>IF($B$1="","",CHOOSE($B$1,IAM!$B$9,#REF!,#REF!,#REF!,#REF!,#REF!,#REF!,#REF!))</f>
        <v>0</v>
      </c>
      <c r="BA76" s="452">
        <f>IF($B$1="","",CHOOSE($B$1,IAM!$B$9,#REF!,#REF!,#REF!,#REF!,#REF!,#REF!,#REF!))</f>
        <v>0</v>
      </c>
      <c r="BB76" s="452">
        <f>IF($B$1="","",CHOOSE($B$1,IAM!$B$9,#REF!,#REF!,#REF!,#REF!,#REF!,#REF!,#REF!))</f>
        <v>0</v>
      </c>
      <c r="BC76" s="452">
        <f>IF($B$1="","",CHOOSE($B$1,IAM!$B$9,#REF!,#REF!,#REF!,#REF!,#REF!,#REF!,#REF!))</f>
        <v>0</v>
      </c>
      <c r="BD76" s="452" t="e">
        <f>IF($B$1=1,Demographic!#REF!,IF($B$1=2,Demographic!#REF!,IF($B$1=3,Demographic!#REF!,Demographic!#REF!)))</f>
        <v>#REF!</v>
      </c>
      <c r="BE76" s="452" t="e">
        <f>IF($B$1=1,Demographic!#REF!,IF($B$1=2,Demographic!#REF!,IF($B$1=3,Demographic!#REF!,Demographic!#REF!)))</f>
        <v>#REF!</v>
      </c>
      <c r="BF76" s="452" t="e">
        <f>IF($B$1=1,Demographic!#REF!,IF($B$1=2,Demographic!#REF!,IF($B$1=3,Demographic!#REF!,Demographic!#REF!)))</f>
        <v>#REF!</v>
      </c>
      <c r="BG76" s="452" t="e">
        <f>IF($B$1=1,Demographic!#REF!,IF($B$1=2,Demographic!#REF!,IF($B$1=3,Demographic!#REF!,Demographic!#REF!)))</f>
        <v>#REF!</v>
      </c>
      <c r="BH76" s="452" t="e">
        <f>IF($B$1=1,Demographic!#REF!,IF($B$1=2,Demographic!#REF!,IF($B$1=3,Demographic!#REF!,Demographic!#REF!)))</f>
        <v>#REF!</v>
      </c>
      <c r="BI76" s="452"/>
      <c r="BJ76" s="452"/>
      <c r="BK76" s="452"/>
      <c r="BL76" s="452"/>
      <c r="BM76" s="452"/>
      <c r="BN76" s="452"/>
      <c r="BO76" s="452"/>
      <c r="BP76" s="452"/>
      <c r="BQ76" s="576"/>
      <c r="BR76" s="576"/>
      <c r="BS76" s="576"/>
      <c r="BT76" s="576"/>
      <c r="BU76" s="576"/>
      <c r="BV76" s="576"/>
      <c r="BW76" s="576"/>
      <c r="BX76" s="576"/>
      <c r="BY76" s="576"/>
      <c r="BZ76" s="576"/>
      <c r="CA76" s="576"/>
      <c r="CB76" s="576"/>
      <c r="CC76" s="452"/>
      <c r="CD76" s="452"/>
      <c r="CE76" s="452"/>
      <c r="CF76" s="451"/>
      <c r="CG76" s="451"/>
      <c r="CH76" s="451"/>
      <c r="CI76" s="451"/>
      <c r="CJ76" s="451"/>
      <c r="CK76" s="451"/>
      <c r="CL76" s="451"/>
      <c r="CM76" s="451"/>
      <c r="CN76" s="451"/>
      <c r="CO76" s="451"/>
      <c r="CP76" s="55"/>
      <c r="CQ76" s="55"/>
      <c r="CR76" s="55"/>
      <c r="CS76" s="55"/>
      <c r="CT76" s="55"/>
      <c r="CU76" s="55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</row>
    <row r="77" spans="1:110" ht="8.1" customHeight="1" x14ac:dyDescent="0.25">
      <c r="A77" s="55"/>
      <c r="B77" s="449"/>
      <c r="C77" s="55"/>
      <c r="D77" s="55"/>
      <c r="E77" s="55"/>
      <c r="F77" s="55"/>
      <c r="G77" s="55"/>
      <c r="H77" s="451"/>
      <c r="I77" s="451"/>
      <c r="J77" s="451"/>
      <c r="K77" s="451"/>
      <c r="L77" s="451"/>
      <c r="M77" s="451"/>
      <c r="N77" s="451"/>
      <c r="O77" s="452"/>
      <c r="P77" s="452"/>
      <c r="Q77" s="452"/>
      <c r="R77" s="452"/>
      <c r="S77" s="452"/>
      <c r="T77" s="576"/>
      <c r="U77" s="576"/>
      <c r="V77" s="576"/>
      <c r="W77" s="576"/>
      <c r="X77" s="576"/>
      <c r="Y77" s="576"/>
      <c r="Z77" s="576"/>
      <c r="AA77" s="576"/>
      <c r="AB77" s="576"/>
      <c r="AC77" s="576"/>
      <c r="AD77" s="576"/>
      <c r="AE77" s="452"/>
      <c r="AF77" s="452"/>
      <c r="AG77" s="452"/>
      <c r="AH77" s="452"/>
      <c r="AI77" s="452"/>
      <c r="AJ77" s="452"/>
      <c r="AK77" s="452"/>
      <c r="AL77" s="452"/>
      <c r="AM77" s="452"/>
      <c r="AN77" s="452"/>
      <c r="AO77" s="452"/>
      <c r="AP77" s="452"/>
      <c r="AQ77" s="452" t="e">
        <f>IF($B$1=1,Demographic!#REF!,IF($B$1=2,Demographic!#REF!,IF($B$1=3,Demographic!#REF!,Demographic!#REF!)))</f>
        <v>#REF!</v>
      </c>
      <c r="AR77" s="452" t="e">
        <f>IF($B$1=1,Demographic!#REF!,IF($B$1=2,Demographic!#REF!,IF($B$1=3,Demographic!#REF!,Demographic!#REF!)))</f>
        <v>#REF!</v>
      </c>
      <c r="AS77" s="452" t="e">
        <f>IF($B$1=1,Demographic!#REF!,IF($B$1=2,Demographic!#REF!,IF($B$1=3,Demographic!#REF!,Demographic!#REF!)))</f>
        <v>#REF!</v>
      </c>
      <c r="AT77" s="452" t="e">
        <f>IF($B$1=1,Demographic!#REF!,IF($B$1=2,Demographic!#REF!,IF($B$1=3,Demographic!#REF!,Demographic!#REF!)))</f>
        <v>#REF!</v>
      </c>
      <c r="AU77" s="452" t="e">
        <f>IF($B$1=1,Demographic!#REF!,IF($B$1=2,Demographic!#REF!,IF($B$1=3,Demographic!#REF!,Demographic!#REF!)))</f>
        <v>#REF!</v>
      </c>
      <c r="AV77" s="452">
        <f>IF($B$1="","",CHOOSE($B$1,IAM!$B$9,#REF!,#REF!,#REF!,#REF!,#REF!,#REF!,#REF!))</f>
        <v>0</v>
      </c>
      <c r="AW77" s="452">
        <f>IF($B$1="","",CHOOSE($B$1,IAM!$B$9,#REF!,#REF!,#REF!,#REF!,#REF!,#REF!,#REF!))</f>
        <v>0</v>
      </c>
      <c r="AX77" s="452">
        <f>IF($B$1="","",CHOOSE($B$1,IAM!$B$9,#REF!,#REF!,#REF!,#REF!,#REF!,#REF!,#REF!))</f>
        <v>0</v>
      </c>
      <c r="AY77" s="452">
        <f>IF($B$1="","",CHOOSE($B$1,IAM!$B$9,#REF!,#REF!,#REF!,#REF!,#REF!,#REF!,#REF!))</f>
        <v>0</v>
      </c>
      <c r="AZ77" s="452">
        <f>IF($B$1="","",CHOOSE($B$1,IAM!$B$9,#REF!,#REF!,#REF!,#REF!,#REF!,#REF!,#REF!))</f>
        <v>0</v>
      </c>
      <c r="BA77" s="452" t="e">
        <f>IF($B$1=1,Demographic!#REF!,IF($B$1=2,Demographic!#REF!,IF($B$1=3,Demographic!#REF!,Demographic!#REF!)))</f>
        <v>#REF!</v>
      </c>
      <c r="BB77" s="452" t="e">
        <f>IF($B$1=1,Demographic!#REF!,IF($B$1=2,Demographic!#REF!,IF($B$1=3,Demographic!#REF!,Demographic!#REF!)))</f>
        <v>#REF!</v>
      </c>
      <c r="BC77" s="452" t="e">
        <f>IF($B$1=1,Demographic!#REF!,IF($B$1=2,Demographic!#REF!,IF($B$1=3,Demographic!#REF!,Demographic!#REF!)))</f>
        <v>#REF!</v>
      </c>
      <c r="BD77" s="452" t="e">
        <f>IF($B$1=1,Demographic!#REF!,IF($B$1=2,Demographic!#REF!,IF($B$1=3,Demographic!#REF!,Demographic!#REF!)))</f>
        <v>#REF!</v>
      </c>
      <c r="BE77" s="452" t="e">
        <f>IF($B$1=1,Demographic!#REF!,IF($B$1=2,Demographic!#REF!,IF($B$1=3,Demographic!#REF!,Demographic!#REF!)))</f>
        <v>#REF!</v>
      </c>
      <c r="BF77" s="452"/>
      <c r="BG77" s="452"/>
      <c r="BH77" s="452"/>
      <c r="BI77" s="452"/>
      <c r="BJ77" s="452"/>
      <c r="BK77" s="452"/>
      <c r="BL77" s="452"/>
      <c r="BM77" s="452"/>
      <c r="BN77" s="452"/>
      <c r="BO77" s="452"/>
      <c r="BP77" s="452"/>
      <c r="BQ77" s="576"/>
      <c r="BR77" s="576"/>
      <c r="BS77" s="576"/>
      <c r="BT77" s="576"/>
      <c r="BU77" s="576"/>
      <c r="BV77" s="576"/>
      <c r="BW77" s="576"/>
      <c r="BX77" s="576"/>
      <c r="BY77" s="576"/>
      <c r="BZ77" s="576"/>
      <c r="CA77" s="576"/>
      <c r="CB77" s="576"/>
      <c r="CC77" s="452"/>
      <c r="CD77" s="452"/>
      <c r="CE77" s="452"/>
      <c r="CF77" s="451"/>
      <c r="CG77" s="451"/>
      <c r="CH77" s="451"/>
      <c r="CI77" s="451"/>
      <c r="CJ77" s="451"/>
      <c r="CK77" s="451"/>
      <c r="CL77" s="451"/>
      <c r="CM77" s="451"/>
      <c r="CN77" s="451"/>
      <c r="CO77" s="451"/>
      <c r="CP77" s="55"/>
      <c r="CQ77" s="55"/>
      <c r="CR77" s="55"/>
      <c r="CS77" s="55"/>
      <c r="CT77" s="55"/>
      <c r="CU77" s="55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</row>
    <row r="78" spans="1:110" ht="8.1" customHeight="1" x14ac:dyDescent="0.25">
      <c r="A78" s="55"/>
      <c r="B78" s="449"/>
      <c r="C78" s="55"/>
      <c r="D78" s="55"/>
      <c r="E78" s="55"/>
      <c r="F78" s="55"/>
      <c r="G78" s="55"/>
      <c r="H78" s="451"/>
      <c r="I78" s="451"/>
      <c r="J78" s="451"/>
      <c r="K78" s="451"/>
      <c r="L78" s="451"/>
      <c r="M78" s="451"/>
      <c r="N78" s="451"/>
      <c r="O78" s="452"/>
      <c r="P78" s="452"/>
      <c r="Q78" s="452"/>
      <c r="R78" s="452"/>
      <c r="S78" s="452"/>
      <c r="T78" s="576"/>
      <c r="U78" s="576"/>
      <c r="V78" s="576"/>
      <c r="W78" s="576"/>
      <c r="X78" s="576"/>
      <c r="Y78" s="576"/>
      <c r="Z78" s="576"/>
      <c r="AA78" s="576"/>
      <c r="AB78" s="576"/>
      <c r="AC78" s="576"/>
      <c r="AD78" s="576"/>
      <c r="AE78" s="452"/>
      <c r="AF78" s="452"/>
      <c r="AG78" s="452"/>
      <c r="AH78" s="452"/>
      <c r="AI78" s="452"/>
      <c r="AJ78" s="452"/>
      <c r="AK78" s="452"/>
      <c r="AL78" s="452"/>
      <c r="AM78" s="452"/>
      <c r="AN78" s="452"/>
      <c r="AO78" s="452"/>
      <c r="AP78" s="452"/>
      <c r="AQ78" s="452"/>
      <c r="AR78" s="452"/>
      <c r="AS78" s="452"/>
      <c r="AT78" s="452"/>
      <c r="AU78" s="452"/>
      <c r="AV78" s="452"/>
      <c r="AW78" s="452"/>
      <c r="AX78" s="452"/>
      <c r="AY78" s="452"/>
      <c r="AZ78" s="452"/>
      <c r="BA78" s="452"/>
      <c r="BB78" s="452"/>
      <c r="BC78" s="452"/>
      <c r="BD78" s="452"/>
      <c r="BE78" s="452"/>
      <c r="BF78" s="452"/>
      <c r="BG78" s="452"/>
      <c r="BH78" s="452"/>
      <c r="BI78" s="452"/>
      <c r="BJ78" s="452"/>
      <c r="BK78" s="452"/>
      <c r="BL78" s="452"/>
      <c r="BM78" s="452"/>
      <c r="BN78" s="452"/>
      <c r="BO78" s="452"/>
      <c r="BP78" s="452"/>
      <c r="BQ78" s="576"/>
      <c r="BR78" s="576"/>
      <c r="BS78" s="576"/>
      <c r="BT78" s="576"/>
      <c r="BU78" s="576"/>
      <c r="BV78" s="576"/>
      <c r="BW78" s="576"/>
      <c r="BX78" s="576"/>
      <c r="BY78" s="576"/>
      <c r="BZ78" s="576"/>
      <c r="CA78" s="576"/>
      <c r="CB78" s="576"/>
      <c r="CC78" s="452"/>
      <c r="CD78" s="452"/>
      <c r="CE78" s="452"/>
      <c r="CF78" s="451"/>
      <c r="CG78" s="451"/>
      <c r="CH78" s="451"/>
      <c r="CI78" s="451"/>
      <c r="CJ78" s="451"/>
      <c r="CK78" s="451"/>
      <c r="CL78" s="451"/>
      <c r="CM78" s="451"/>
      <c r="CN78" s="451"/>
      <c r="CO78" s="451"/>
      <c r="CP78" s="55"/>
      <c r="CQ78" s="55"/>
      <c r="CR78" s="55"/>
      <c r="CS78" s="55"/>
      <c r="CT78" s="55"/>
      <c r="CU78" s="55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</row>
    <row r="79" spans="1:110" ht="8.1" customHeight="1" x14ac:dyDescent="0.25">
      <c r="A79" s="55"/>
      <c r="B79" s="449"/>
      <c r="C79" s="55"/>
      <c r="D79" s="55"/>
      <c r="E79" s="55"/>
      <c r="F79" s="55"/>
      <c r="G79" s="55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576"/>
      <c r="U79" s="576"/>
      <c r="V79" s="576"/>
      <c r="W79" s="576"/>
      <c r="X79" s="576"/>
      <c r="Y79" s="576"/>
      <c r="Z79" s="576"/>
      <c r="AA79" s="576"/>
      <c r="AB79" s="576"/>
      <c r="AC79" s="576"/>
      <c r="AD79" s="576"/>
      <c r="AE79" s="451"/>
      <c r="AF79" s="451"/>
      <c r="AG79" s="451"/>
      <c r="AH79" s="451"/>
      <c r="AI79" s="451"/>
      <c r="AJ79" s="451"/>
      <c r="AK79" s="451"/>
      <c r="AL79" s="451"/>
      <c r="AM79" s="451"/>
      <c r="AN79" s="451"/>
      <c r="AO79" s="451"/>
      <c r="AP79" s="451"/>
      <c r="AQ79" s="451"/>
      <c r="AR79" s="451"/>
      <c r="AS79" s="451"/>
      <c r="AT79" s="451"/>
      <c r="AU79" s="451"/>
      <c r="AV79" s="451"/>
      <c r="AW79" s="451"/>
      <c r="AX79" s="451"/>
      <c r="AY79" s="451"/>
      <c r="AZ79" s="451"/>
      <c r="BA79" s="451"/>
      <c r="BB79" s="451"/>
      <c r="BC79" s="451"/>
      <c r="BD79" s="451"/>
      <c r="BE79" s="451"/>
      <c r="BF79" s="451"/>
      <c r="BG79" s="451"/>
      <c r="BH79" s="451"/>
      <c r="BI79" s="451"/>
      <c r="BJ79" s="451"/>
      <c r="BK79" s="451"/>
      <c r="BL79" s="451"/>
      <c r="BM79" s="451"/>
      <c r="BN79" s="451"/>
      <c r="BO79" s="451"/>
      <c r="BP79" s="451"/>
      <c r="BQ79" s="576"/>
      <c r="BR79" s="576"/>
      <c r="BS79" s="576"/>
      <c r="BT79" s="576"/>
      <c r="BU79" s="576"/>
      <c r="BV79" s="576"/>
      <c r="BW79" s="576"/>
      <c r="BX79" s="576"/>
      <c r="BY79" s="576"/>
      <c r="BZ79" s="576"/>
      <c r="CA79" s="576"/>
      <c r="CB79" s="576"/>
      <c r="CC79" s="451"/>
      <c r="CD79" s="451"/>
      <c r="CE79" s="451"/>
      <c r="CF79" s="451"/>
      <c r="CG79" s="451"/>
      <c r="CH79" s="451"/>
      <c r="CI79" s="451"/>
      <c r="CJ79" s="451"/>
      <c r="CK79" s="451"/>
      <c r="CL79" s="451"/>
      <c r="CM79" s="451"/>
      <c r="CN79" s="451"/>
      <c r="CO79" s="451"/>
      <c r="CP79" s="55"/>
      <c r="CQ79" s="55"/>
      <c r="CR79" s="55"/>
      <c r="CS79" s="55"/>
      <c r="CT79" s="55"/>
      <c r="CU79" s="55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</row>
    <row r="80" spans="1:110" ht="8.1" customHeight="1" x14ac:dyDescent="0.25">
      <c r="A80" s="55"/>
      <c r="B80" s="449"/>
      <c r="C80" s="55"/>
      <c r="D80" s="55"/>
      <c r="E80" s="55"/>
      <c r="F80" s="55"/>
      <c r="G80" s="55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576"/>
      <c r="U80" s="576"/>
      <c r="V80" s="576"/>
      <c r="W80" s="576"/>
      <c r="X80" s="576"/>
      <c r="Y80" s="576"/>
      <c r="Z80" s="576"/>
      <c r="AA80" s="576"/>
      <c r="AB80" s="576"/>
      <c r="AC80" s="576"/>
      <c r="AD80" s="576"/>
      <c r="AE80" s="451"/>
      <c r="AF80" s="451"/>
      <c r="AG80" s="451"/>
      <c r="AH80" s="451"/>
      <c r="AI80" s="451"/>
      <c r="AJ80" s="451"/>
      <c r="AK80" s="451"/>
      <c r="AL80" s="451"/>
      <c r="AM80" s="451"/>
      <c r="AN80" s="451"/>
      <c r="AO80" s="451"/>
      <c r="AP80" s="451"/>
      <c r="AQ80" s="451"/>
      <c r="AR80" s="451"/>
      <c r="AS80" s="451"/>
      <c r="AT80" s="451"/>
      <c r="AU80" s="451"/>
      <c r="AV80" s="451"/>
      <c r="AW80" s="451"/>
      <c r="AX80" s="451"/>
      <c r="AY80" s="451"/>
      <c r="AZ80" s="451"/>
      <c r="BA80" s="451"/>
      <c r="BB80" s="451"/>
      <c r="BC80" s="451"/>
      <c r="BD80" s="451"/>
      <c r="BE80" s="451"/>
      <c r="BF80" s="451"/>
      <c r="BG80" s="451"/>
      <c r="BH80" s="451"/>
      <c r="BI80" s="451"/>
      <c r="BJ80" s="451"/>
      <c r="BK80" s="451"/>
      <c r="BL80" s="451"/>
      <c r="BM80" s="451"/>
      <c r="BN80" s="451"/>
      <c r="BO80" s="451"/>
      <c r="BP80" s="451"/>
      <c r="BQ80" s="576"/>
      <c r="BR80" s="576"/>
      <c r="BS80" s="576"/>
      <c r="BT80" s="576"/>
      <c r="BU80" s="576"/>
      <c r="BV80" s="576"/>
      <c r="BW80" s="576"/>
      <c r="BX80" s="576"/>
      <c r="BY80" s="576"/>
      <c r="BZ80" s="576"/>
      <c r="CA80" s="576"/>
      <c r="CB80" s="576"/>
      <c r="CC80" s="451"/>
      <c r="CD80" s="451"/>
      <c r="CE80" s="451"/>
      <c r="CF80" s="451"/>
      <c r="CG80" s="451"/>
      <c r="CH80" s="451"/>
      <c r="CI80" s="451"/>
      <c r="CJ80" s="451"/>
      <c r="CK80" s="451"/>
      <c r="CL80" s="451"/>
      <c r="CM80" s="451"/>
      <c r="CN80" s="451"/>
      <c r="CO80" s="451"/>
      <c r="CP80" s="55"/>
      <c r="CQ80" s="55"/>
      <c r="CR80" s="55"/>
      <c r="CS80" s="55"/>
      <c r="CT80" s="55"/>
      <c r="CU80" s="55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</row>
    <row r="81" spans="1:110" ht="12" customHeight="1" x14ac:dyDescent="0.25">
      <c r="A81" s="55"/>
      <c r="B81" s="449"/>
      <c r="C81" s="55"/>
      <c r="D81" s="55"/>
      <c r="E81" s="55"/>
      <c r="F81" s="55"/>
      <c r="G81" s="55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576"/>
      <c r="U81" s="576"/>
      <c r="V81" s="576"/>
      <c r="W81" s="576"/>
      <c r="X81" s="576"/>
      <c r="Y81" s="576"/>
      <c r="Z81" s="576"/>
      <c r="AA81" s="576"/>
      <c r="AB81" s="576"/>
      <c r="AC81" s="576"/>
      <c r="AD81" s="576"/>
      <c r="AE81" s="451"/>
      <c r="AF81" s="451"/>
      <c r="AG81" s="451"/>
      <c r="AH81" s="451"/>
      <c r="AI81" s="451"/>
      <c r="AJ81" s="451"/>
      <c r="AK81" s="451"/>
      <c r="AL81" s="451"/>
      <c r="AM81" s="451"/>
      <c r="AN81" s="451"/>
      <c r="AO81" s="451"/>
      <c r="AP81" s="574" t="str">
        <f>IF(IAM!A9="","",IAM!A9)</f>
        <v>Lifestyle</v>
      </c>
      <c r="AQ81" s="574"/>
      <c r="AR81" s="574"/>
      <c r="AS81" s="574"/>
      <c r="AT81" s="574"/>
      <c r="AU81" s="574"/>
      <c r="AV81" s="574"/>
      <c r="AW81" s="574"/>
      <c r="AX81" s="574"/>
      <c r="AY81" s="574"/>
      <c r="AZ81" s="574"/>
      <c r="BA81" s="574"/>
      <c r="BB81" s="574"/>
      <c r="BC81" s="574"/>
      <c r="BD81" s="574"/>
      <c r="BE81" s="451"/>
      <c r="BF81" s="451"/>
      <c r="BG81" s="451"/>
      <c r="BH81" s="451"/>
      <c r="BI81" s="451"/>
      <c r="BJ81" s="451"/>
      <c r="BK81" s="451"/>
      <c r="BL81" s="451"/>
      <c r="BM81" s="451"/>
      <c r="BN81" s="451"/>
      <c r="BO81" s="451"/>
      <c r="BP81" s="451"/>
      <c r="BQ81" s="576"/>
      <c r="BR81" s="576"/>
      <c r="BS81" s="576"/>
      <c r="BT81" s="576"/>
      <c r="BU81" s="576"/>
      <c r="BV81" s="576"/>
      <c r="BW81" s="576"/>
      <c r="BX81" s="576"/>
      <c r="BY81" s="576"/>
      <c r="BZ81" s="576"/>
      <c r="CA81" s="576"/>
      <c r="CB81" s="576"/>
      <c r="CC81" s="451"/>
      <c r="CD81" s="451"/>
      <c r="CE81" s="451"/>
      <c r="CF81" s="451"/>
      <c r="CG81" s="451"/>
      <c r="CH81" s="451"/>
      <c r="CI81" s="451"/>
      <c r="CJ81" s="451"/>
      <c r="CK81" s="451"/>
      <c r="CL81" s="451"/>
      <c r="CM81" s="451"/>
      <c r="CN81" s="451"/>
      <c r="CO81" s="451"/>
      <c r="CP81" s="55"/>
      <c r="CQ81" s="55"/>
      <c r="CR81" s="55"/>
      <c r="CS81" s="55"/>
      <c r="CT81" s="55"/>
      <c r="CU81" s="55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</row>
    <row r="82" spans="1:110" ht="12" customHeight="1" x14ac:dyDescent="0.25">
      <c r="A82" s="55"/>
      <c r="B82" s="449"/>
      <c r="C82" s="55"/>
      <c r="D82" s="55"/>
      <c r="E82" s="55"/>
      <c r="F82" s="55"/>
      <c r="G82" s="55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576"/>
      <c r="U82" s="576"/>
      <c r="V82" s="576"/>
      <c r="W82" s="576"/>
      <c r="X82" s="576"/>
      <c r="Y82" s="576"/>
      <c r="Z82" s="576"/>
      <c r="AA82" s="576"/>
      <c r="AB82" s="576"/>
      <c r="AC82" s="576"/>
      <c r="AD82" s="576"/>
      <c r="AE82" s="451"/>
      <c r="AF82" s="451"/>
      <c r="AG82" s="451"/>
      <c r="AH82" s="451"/>
      <c r="AI82" s="451"/>
      <c r="AJ82" s="451"/>
      <c r="AK82" s="451"/>
      <c r="AL82" s="451"/>
      <c r="AM82" s="451"/>
      <c r="AN82" s="451"/>
      <c r="AO82" s="451"/>
      <c r="AP82" s="574"/>
      <c r="AQ82" s="574"/>
      <c r="AR82" s="574"/>
      <c r="AS82" s="574"/>
      <c r="AT82" s="574"/>
      <c r="AU82" s="574"/>
      <c r="AV82" s="574"/>
      <c r="AW82" s="574"/>
      <c r="AX82" s="574"/>
      <c r="AY82" s="574"/>
      <c r="AZ82" s="574"/>
      <c r="BA82" s="574"/>
      <c r="BB82" s="574"/>
      <c r="BC82" s="574"/>
      <c r="BD82" s="574"/>
      <c r="BE82" s="451"/>
      <c r="BF82" s="451"/>
      <c r="BG82" s="451"/>
      <c r="BH82" s="451"/>
      <c r="BI82" s="451"/>
      <c r="BJ82" s="451"/>
      <c r="BK82" s="451"/>
      <c r="BL82" s="451"/>
      <c r="BM82" s="451"/>
      <c r="BN82" s="451"/>
      <c r="BO82" s="451"/>
      <c r="BP82" s="451"/>
      <c r="BQ82" s="576"/>
      <c r="BR82" s="576"/>
      <c r="BS82" s="576"/>
      <c r="BT82" s="576"/>
      <c r="BU82" s="576"/>
      <c r="BV82" s="576"/>
      <c r="BW82" s="576"/>
      <c r="BX82" s="576"/>
      <c r="BY82" s="576"/>
      <c r="BZ82" s="576"/>
      <c r="CA82" s="576"/>
      <c r="CB82" s="576"/>
      <c r="CC82" s="451"/>
      <c r="CD82" s="451"/>
      <c r="CE82" s="451"/>
      <c r="CF82" s="451"/>
      <c r="CG82" s="451"/>
      <c r="CH82" s="451"/>
      <c r="CI82" s="451"/>
      <c r="CJ82" s="451"/>
      <c r="CK82" s="451"/>
      <c r="CL82" s="451"/>
      <c r="CM82" s="451"/>
      <c r="CN82" s="451"/>
      <c r="CO82" s="451"/>
      <c r="CP82" s="55"/>
      <c r="CQ82" s="55"/>
      <c r="CR82" s="55"/>
      <c r="CS82" s="55"/>
      <c r="CT82" s="55"/>
      <c r="CU82" s="55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</row>
    <row r="83" spans="1:110" ht="12" customHeight="1" x14ac:dyDescent="0.25">
      <c r="A83" s="55"/>
      <c r="B83" s="449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74"/>
      <c r="AQ83" s="574"/>
      <c r="AR83" s="574"/>
      <c r="AS83" s="574"/>
      <c r="AT83" s="574"/>
      <c r="AU83" s="574"/>
      <c r="AV83" s="574"/>
      <c r="AW83" s="574"/>
      <c r="AX83" s="574"/>
      <c r="AY83" s="574"/>
      <c r="AZ83" s="574"/>
      <c r="BA83" s="574"/>
      <c r="BB83" s="574"/>
      <c r="BC83" s="574"/>
      <c r="BD83" s="574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</row>
    <row r="84" spans="1:110" ht="12" customHeight="1" x14ac:dyDescent="0.25">
      <c r="A84" s="55"/>
      <c r="B84" s="449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74"/>
      <c r="AQ84" s="574"/>
      <c r="AR84" s="574"/>
      <c r="AS84" s="574"/>
      <c r="AT84" s="574"/>
      <c r="AU84" s="574"/>
      <c r="AV84" s="574"/>
      <c r="AW84" s="574"/>
      <c r="AX84" s="574"/>
      <c r="AY84" s="574"/>
      <c r="AZ84" s="574"/>
      <c r="BA84" s="574"/>
      <c r="BB84" s="574"/>
      <c r="BC84" s="574"/>
      <c r="BD84" s="574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</row>
    <row r="85" spans="1:110" ht="12" customHeight="1" x14ac:dyDescent="0.25">
      <c r="A85" s="55"/>
      <c r="B85" s="449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</row>
    <row r="86" spans="1:110" ht="12" customHeight="1" x14ac:dyDescent="0.25">
      <c r="A86" s="55"/>
      <c r="B86" s="449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</row>
    <row r="87" spans="1:110" ht="12" customHeight="1" x14ac:dyDescent="0.25">
      <c r="A87" s="55"/>
      <c r="B87" s="449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</row>
    <row r="88" spans="1:110" ht="12" customHeight="1" x14ac:dyDescent="0.25">
      <c r="A88" s="55"/>
      <c r="B88" s="449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</row>
    <row r="89" spans="1:110" ht="12" customHeight="1" x14ac:dyDescent="0.25">
      <c r="A89" s="55"/>
      <c r="B89" s="449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</row>
    <row r="90" spans="1:110" ht="12" customHeight="1" x14ac:dyDescent="0.25">
      <c r="A90" s="55"/>
      <c r="B90" s="449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</row>
    <row r="91" spans="1:110" ht="12" customHeight="1" x14ac:dyDescent="0.25">
      <c r="A91" s="55"/>
      <c r="B91" s="449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</row>
    <row r="92" spans="1:110" ht="12" customHeight="1" x14ac:dyDescent="0.25">
      <c r="A92" s="55"/>
      <c r="B92" s="449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</row>
    <row r="93" spans="1:110" ht="12" customHeight="1" x14ac:dyDescent="0.25">
      <c r="A93" s="55"/>
      <c r="B93" s="449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</row>
    <row r="94" spans="1:110" ht="12" customHeight="1" x14ac:dyDescent="0.25">
      <c r="A94" s="55"/>
      <c r="B94" s="449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</row>
    <row r="95" spans="1:110" ht="12" customHeight="1" x14ac:dyDescent="0.25">
      <c r="A95" s="55"/>
      <c r="B95" s="449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</row>
    <row r="96" spans="1:110" ht="12" customHeight="1" x14ac:dyDescent="0.25">
      <c r="A96" s="55"/>
      <c r="B96" s="449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</row>
    <row r="97" spans="1:110" ht="12" customHeight="1" x14ac:dyDescent="0.25">
      <c r="A97" s="54"/>
      <c r="B97" s="58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</row>
    <row r="98" spans="1:110" ht="12" customHeight="1" x14ac:dyDescent="0.25">
      <c r="A98" s="54"/>
      <c r="B98" s="58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</row>
    <row r="99" spans="1:110" ht="12" customHeight="1" x14ac:dyDescent="0.25">
      <c r="A99" s="54"/>
      <c r="B99" s="58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</row>
    <row r="100" spans="1:110" ht="12" customHeight="1" x14ac:dyDescent="0.25">
      <c r="A100" s="54"/>
      <c r="B100" s="58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</row>
    <row r="101" spans="1:110" ht="12" customHeight="1" x14ac:dyDescent="0.25">
      <c r="A101" s="54"/>
      <c r="B101" s="58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</row>
    <row r="102" spans="1:110" ht="12" customHeight="1" x14ac:dyDescent="0.25">
      <c r="A102" s="54"/>
      <c r="B102" s="58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</row>
    <row r="103" spans="1:110" ht="12" customHeight="1" x14ac:dyDescent="0.25">
      <c r="A103" s="54"/>
      <c r="B103" s="58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</row>
    <row r="104" spans="1:110" ht="12" customHeight="1" x14ac:dyDescent="0.25">
      <c r="A104" s="54"/>
      <c r="B104" s="58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</row>
    <row r="105" spans="1:110" ht="12" customHeight="1" x14ac:dyDescent="0.25">
      <c r="A105" s="54"/>
      <c r="B105" s="58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</row>
    <row r="106" spans="1:110" ht="12" customHeight="1" x14ac:dyDescent="0.25">
      <c r="A106" s="54"/>
      <c r="B106" s="58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</row>
    <row r="107" spans="1:110" ht="12" customHeight="1" x14ac:dyDescent="0.25">
      <c r="A107" s="54"/>
      <c r="B107" s="58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</row>
    <row r="108" spans="1:110" ht="12" customHeight="1" x14ac:dyDescent="0.25">
      <c r="A108" s="54"/>
      <c r="B108" s="58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</row>
    <row r="109" spans="1:110" ht="12" customHeight="1" x14ac:dyDescent="0.25">
      <c r="A109" s="54"/>
      <c r="B109" s="58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</row>
    <row r="110" spans="1:110" ht="12" customHeight="1" x14ac:dyDescent="0.25">
      <c r="A110" s="54"/>
      <c r="B110" s="58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</row>
    <row r="111" spans="1:110" ht="12" customHeight="1" x14ac:dyDescent="0.25">
      <c r="A111" s="54"/>
      <c r="B111" s="58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</row>
    <row r="112" spans="1:110" ht="12" customHeight="1" x14ac:dyDescent="0.25">
      <c r="A112" s="54"/>
      <c r="B112" s="58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</row>
    <row r="113" spans="1:110" ht="12" customHeight="1" x14ac:dyDescent="0.25">
      <c r="A113" s="54"/>
      <c r="B113" s="58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</row>
    <row r="114" spans="1:110" ht="12" customHeight="1" x14ac:dyDescent="0.25">
      <c r="A114" s="54"/>
      <c r="B114" s="58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</row>
    <row r="115" spans="1:110" ht="12" customHeight="1" x14ac:dyDescent="0.25">
      <c r="A115" s="54"/>
      <c r="B115" s="58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</row>
    <row r="116" spans="1:110" ht="12" customHeight="1" x14ac:dyDescent="0.25">
      <c r="A116" s="54"/>
      <c r="B116" s="58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</row>
    <row r="117" spans="1:110" ht="12" customHeight="1" x14ac:dyDescent="0.25">
      <c r="A117" s="54"/>
      <c r="B117" s="58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</row>
    <row r="118" spans="1:110" ht="12" customHeight="1" x14ac:dyDescent="0.25">
      <c r="A118" s="54"/>
      <c r="B118" s="58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</row>
    <row r="119" spans="1:110" ht="12" customHeight="1" x14ac:dyDescent="0.25">
      <c r="A119" s="54"/>
      <c r="B119" s="58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</row>
    <row r="120" spans="1:110" ht="12" customHeight="1" x14ac:dyDescent="0.25">
      <c r="A120" s="54"/>
      <c r="B120" s="58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</row>
    <row r="121" spans="1:110" ht="12" customHeight="1" x14ac:dyDescent="0.25">
      <c r="A121" s="54"/>
      <c r="B121" s="58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</row>
    <row r="122" spans="1:110" ht="12" customHeight="1" x14ac:dyDescent="0.25">
      <c r="A122" s="54"/>
      <c r="B122" s="58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</row>
    <row r="123" spans="1:110" ht="12" customHeight="1" x14ac:dyDescent="0.25">
      <c r="A123" s="54"/>
      <c r="B123" s="58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</row>
    <row r="124" spans="1:110" ht="12" customHeight="1" x14ac:dyDescent="0.25">
      <c r="A124" s="54"/>
      <c r="B124" s="58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</row>
    <row r="125" spans="1:110" ht="12" customHeight="1" x14ac:dyDescent="0.25">
      <c r="A125" s="54"/>
      <c r="B125" s="58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</row>
    <row r="126" spans="1:110" ht="12" customHeight="1" x14ac:dyDescent="0.25">
      <c r="A126" s="54"/>
      <c r="B126" s="58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</row>
    <row r="127" spans="1:110" ht="12" customHeight="1" x14ac:dyDescent="0.25">
      <c r="A127" s="54"/>
      <c r="B127" s="58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</row>
    <row r="128" spans="1:110" ht="12" customHeight="1" x14ac:dyDescent="0.25">
      <c r="A128" s="54"/>
      <c r="B128" s="58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</row>
    <row r="129" spans="95:110" ht="12" customHeight="1" x14ac:dyDescent="0.25"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</row>
    <row r="130" spans="95:110" ht="12" customHeight="1" x14ac:dyDescent="0.25"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</row>
    <row r="131" spans="95:110" ht="12" customHeight="1" x14ac:dyDescent="0.25"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</row>
    <row r="132" spans="95:110" ht="12" customHeight="1" x14ac:dyDescent="0.25"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</row>
    <row r="133" spans="95:110" ht="12" customHeight="1" x14ac:dyDescent="0.25"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</row>
    <row r="134" spans="95:110" ht="12" customHeight="1" x14ac:dyDescent="0.25"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</row>
    <row r="135" spans="95:110" ht="12" customHeight="1" x14ac:dyDescent="0.25"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</row>
    <row r="136" spans="95:110" ht="12" customHeight="1" x14ac:dyDescent="0.25"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</row>
    <row r="137" spans="95:110" ht="12" customHeight="1" x14ac:dyDescent="0.25"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</row>
    <row r="138" spans="95:110" ht="12" customHeight="1" x14ac:dyDescent="0.25"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</row>
    <row r="139" spans="95:110" ht="12" customHeight="1" x14ac:dyDescent="0.25"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</row>
    <row r="140" spans="95:110" ht="12" customHeight="1" x14ac:dyDescent="0.25"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</row>
    <row r="141" spans="95:110" ht="12" customHeight="1" x14ac:dyDescent="0.25"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</row>
    <row r="142" spans="95:110" ht="12" customHeight="1" x14ac:dyDescent="0.25"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</row>
    <row r="143" spans="95:110" ht="12" customHeight="1" x14ac:dyDescent="0.25"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</row>
    <row r="144" spans="95:110" ht="12" customHeight="1" x14ac:dyDescent="0.25"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</row>
    <row r="145" spans="95:110" ht="12" customHeight="1" x14ac:dyDescent="0.25"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</row>
    <row r="146" spans="95:110" ht="12" customHeight="1" x14ac:dyDescent="0.25"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</row>
    <row r="147" spans="95:110" ht="12" customHeight="1" x14ac:dyDescent="0.25"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</row>
    <row r="148" spans="95:110" ht="12" customHeight="1" x14ac:dyDescent="0.25"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</row>
    <row r="149" spans="95:110" ht="12" customHeight="1" x14ac:dyDescent="0.25"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</row>
    <row r="150" spans="95:110" ht="12" customHeight="1" x14ac:dyDescent="0.25"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</row>
    <row r="151" spans="95:110" ht="12" customHeight="1" x14ac:dyDescent="0.25"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</row>
    <row r="152" spans="95:110" ht="12" customHeight="1" x14ac:dyDescent="0.25"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</row>
    <row r="153" spans="95:110" ht="12" customHeight="1" x14ac:dyDescent="0.25"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</row>
    <row r="154" spans="95:110" ht="12" customHeight="1" x14ac:dyDescent="0.25"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</row>
    <row r="155" spans="95:110" ht="12" customHeight="1" x14ac:dyDescent="0.25"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</row>
    <row r="156" spans="95:110" ht="12" customHeight="1" x14ac:dyDescent="0.25"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</row>
    <row r="157" spans="95:110" ht="12" customHeight="1" x14ac:dyDescent="0.25"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</row>
    <row r="158" spans="95:110" ht="12" customHeight="1" x14ac:dyDescent="0.25"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</row>
    <row r="159" spans="95:110" ht="12" customHeight="1" x14ac:dyDescent="0.25"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</row>
    <row r="160" spans="95:110" ht="12" customHeight="1" x14ac:dyDescent="0.25"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</row>
    <row r="161" spans="95:110" ht="12" customHeight="1" x14ac:dyDescent="0.25"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</row>
    <row r="162" spans="95:110" ht="12" customHeight="1" x14ac:dyDescent="0.25"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</row>
    <row r="163" spans="95:110" ht="12" customHeight="1" x14ac:dyDescent="0.25"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</row>
    <row r="164" spans="95:110" ht="12" customHeight="1" x14ac:dyDescent="0.25">
      <c r="CQ164" s="54"/>
      <c r="CR164" s="54"/>
      <c r="CS164" s="54"/>
      <c r="CT164" s="54"/>
      <c r="CU164" s="54"/>
      <c r="CV164" s="54"/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</row>
    <row r="165" spans="95:110" ht="12" customHeight="1" x14ac:dyDescent="0.25">
      <c r="CQ165" s="54"/>
      <c r="CR165" s="54"/>
      <c r="CS165" s="54"/>
      <c r="CT165" s="54"/>
      <c r="CU165" s="54"/>
      <c r="CV165" s="54"/>
      <c r="CW165" s="54"/>
      <c r="CX165" s="54"/>
      <c r="CY165" s="54"/>
      <c r="CZ165" s="54"/>
      <c r="DA165" s="54"/>
      <c r="DB165" s="54"/>
      <c r="DC165" s="54"/>
      <c r="DD165" s="54"/>
      <c r="DE165" s="54"/>
      <c r="DF165" s="54"/>
    </row>
    <row r="166" spans="95:110" ht="12" customHeight="1" x14ac:dyDescent="0.25"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</row>
    <row r="167" spans="95:110" ht="12" customHeight="1" x14ac:dyDescent="0.25">
      <c r="CQ167" s="54"/>
      <c r="CR167" s="54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</row>
    <row r="168" spans="95:110" ht="12" customHeight="1" x14ac:dyDescent="0.25">
      <c r="CQ168" s="54"/>
      <c r="CR168" s="54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</row>
    <row r="169" spans="95:110" ht="12" customHeight="1" x14ac:dyDescent="0.25"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</row>
    <row r="170" spans="95:110" ht="12" customHeight="1" x14ac:dyDescent="0.25">
      <c r="CQ170" s="54"/>
      <c r="CR170" s="54"/>
      <c r="CS170" s="54"/>
      <c r="CT170" s="54"/>
      <c r="CU170" s="54"/>
      <c r="CV170" s="54"/>
      <c r="CW170" s="54"/>
      <c r="CX170" s="54"/>
      <c r="CY170" s="54"/>
      <c r="CZ170" s="54"/>
      <c r="DA170" s="54"/>
      <c r="DB170" s="54"/>
      <c r="DC170" s="54"/>
      <c r="DD170" s="54"/>
      <c r="DE170" s="54"/>
      <c r="DF170" s="54"/>
    </row>
    <row r="171" spans="95:110" ht="12" customHeight="1" x14ac:dyDescent="0.25"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</row>
    <row r="172" spans="95:110" ht="12" customHeight="1" x14ac:dyDescent="0.25"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</row>
    <row r="173" spans="95:110" ht="12" customHeight="1" x14ac:dyDescent="0.25"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</row>
    <row r="174" spans="95:110" ht="12" customHeight="1" x14ac:dyDescent="0.25"/>
    <row r="175" spans="95:110" ht="12" customHeight="1" x14ac:dyDescent="0.25"/>
    <row r="176" spans="95:110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spans="105:106" ht="12" customHeight="1" x14ac:dyDescent="0.25"/>
    <row r="194" spans="105:106" ht="12" customHeight="1" x14ac:dyDescent="0.25"/>
    <row r="195" spans="105:106" ht="12" customHeight="1" x14ac:dyDescent="0.25"/>
    <row r="196" spans="105:106" ht="12" customHeight="1" x14ac:dyDescent="0.25"/>
    <row r="197" spans="105:106" ht="12" customHeight="1" x14ac:dyDescent="0.25"/>
    <row r="198" spans="105:106" ht="12" customHeight="1" x14ac:dyDescent="0.25"/>
    <row r="199" spans="105:106" ht="12" customHeight="1" x14ac:dyDescent="0.25">
      <c r="DA199" s="572">
        <f>IF($B$1="","",CHOOSE($B$1,IAM!$D$1,#REF!,#REF!,#REF!,#REF!,#REF!,#REF!,#REF!))</f>
        <v>0</v>
      </c>
      <c r="DB199" s="572"/>
    </row>
    <row r="200" spans="105:106" ht="12" customHeight="1" x14ac:dyDescent="0.25">
      <c r="DA200" t="s">
        <v>105</v>
      </c>
    </row>
    <row r="201" spans="105:106" ht="12" customHeight="1" x14ac:dyDescent="0.25">
      <c r="DA201" t="s">
        <v>106</v>
      </c>
    </row>
    <row r="202" spans="105:106" ht="12" customHeight="1" x14ac:dyDescent="0.25">
      <c r="DA202" t="s">
        <v>107</v>
      </c>
    </row>
    <row r="203" spans="105:106" ht="12" customHeight="1" x14ac:dyDescent="0.25">
      <c r="DA203" t="s">
        <v>108</v>
      </c>
    </row>
    <row r="204" spans="105:106" ht="12" customHeight="1" x14ac:dyDescent="0.25">
      <c r="DA204" t="s">
        <v>109</v>
      </c>
    </row>
    <row r="205" spans="105:106" ht="12" customHeight="1" x14ac:dyDescent="0.25">
      <c r="DA205" t="s">
        <v>110</v>
      </c>
    </row>
    <row r="206" spans="105:106" ht="12" customHeight="1" x14ac:dyDescent="0.25">
      <c r="DA206" t="s">
        <v>111</v>
      </c>
    </row>
    <row r="207" spans="105:106" ht="12" customHeight="1" x14ac:dyDescent="0.25">
      <c r="DA207" t="s">
        <v>112</v>
      </c>
    </row>
    <row r="208" spans="105:106" ht="12" customHeight="1" x14ac:dyDescent="0.25">
      <c r="DA208" t="s">
        <v>113</v>
      </c>
    </row>
    <row r="209" spans="105:105" ht="12" customHeight="1" x14ac:dyDescent="0.25">
      <c r="DA209" t="s">
        <v>114</v>
      </c>
    </row>
    <row r="210" spans="105:105" ht="12" customHeight="1" x14ac:dyDescent="0.25">
      <c r="DA210" t="s">
        <v>115</v>
      </c>
    </row>
    <row r="211" spans="105:105" ht="12" customHeight="1" x14ac:dyDescent="0.25">
      <c r="DA211" t="s">
        <v>116</v>
      </c>
    </row>
    <row r="212" spans="105:105" ht="12" customHeight="1" x14ac:dyDescent="0.25"/>
    <row r="213" spans="105:105" ht="12" customHeight="1" x14ac:dyDescent="0.25"/>
    <row r="214" spans="105:105" ht="12" customHeight="1" x14ac:dyDescent="0.25"/>
    <row r="215" spans="105:105" ht="12" customHeight="1" x14ac:dyDescent="0.25"/>
    <row r="216" spans="105:105" ht="12" customHeight="1" x14ac:dyDescent="0.25"/>
    <row r="217" spans="105:105" ht="12" customHeight="1" x14ac:dyDescent="0.25"/>
    <row r="218" spans="105:105" ht="12" customHeight="1" x14ac:dyDescent="0.25"/>
    <row r="219" spans="105:105" ht="12" customHeight="1" x14ac:dyDescent="0.25"/>
    <row r="220" spans="105:105" ht="12" customHeight="1" x14ac:dyDescent="0.25"/>
    <row r="221" spans="105:105" ht="12" customHeight="1" x14ac:dyDescent="0.25"/>
    <row r="222" spans="105:105" ht="12" customHeight="1" x14ac:dyDescent="0.25"/>
    <row r="223" spans="105:105" ht="12" customHeight="1" x14ac:dyDescent="0.25"/>
    <row r="224" spans="105:105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</sheetData>
  <sheetProtection sheet="1" objects="1" scenarios="1"/>
  <mergeCells count="22">
    <mergeCell ref="DA199:DB199"/>
    <mergeCell ref="CE26:CO38"/>
    <mergeCell ref="E29:P38"/>
    <mergeCell ref="CF52:CO62"/>
    <mergeCell ref="T72:AD82"/>
    <mergeCell ref="BQ74:CB82"/>
    <mergeCell ref="AP81:BD84"/>
    <mergeCell ref="AS32:BC40"/>
    <mergeCell ref="AK42:BL48"/>
    <mergeCell ref="AN50:BH57"/>
    <mergeCell ref="E51:P63"/>
    <mergeCell ref="A1:A2"/>
    <mergeCell ref="B1:C2"/>
    <mergeCell ref="Q1:BZ2"/>
    <mergeCell ref="S5:T5"/>
    <mergeCell ref="R6:AJ14"/>
    <mergeCell ref="AQ6:BH9"/>
    <mergeCell ref="BQ7:CE16"/>
    <mergeCell ref="AQ5:BJ5"/>
    <mergeCell ref="S3:BI3"/>
    <mergeCell ref="CA5:CQ5"/>
    <mergeCell ref="CA3:CQ3"/>
  </mergeCells>
  <conditionalFormatting sqref="AC58:AC71 AP72:AT78 BI67:BI78 AJ15:AK23 AH15:AH25 AK66:AK78 AG63:AG78 AE61:AE78 AA17:AA35 AU74:BE78 BL65:BL78 BP62:BP78 BI12:BJ22 BT56:BT73 BP12:BP27 BU53:BU73 AA54:AA71 Z17:Z38 AF17:AF27 AG15:AG26 AI15:AI24 AL12:AM22 AP12:BB19 BC12:BE20 BO12:BO26 BO63:BO78 BM64:BN78 BJ66:BK78 AI65:AJ78 AH64:AH78 AF62:AF78 AD60:AD71 AB56:AB71 BN12:BN25 BM12:BM24 BK12:BL23 BU30:BY34 BV35:BX37 BT30:BT33 BS30:BS31 BQ17:CE26 BV38:BV40 BU35:BU36 BW38:BX73 BY35:BY73 BZ39:CE73 BR59:BR73 BF68:BH78 AL67:AM78 BV49:BV73 BH67 Z51:Z71 AN12:AO21 BQ27:CD28 O39:Y50 P28:Y28 O64:Y71 O72:T72 O73:S78 CC74:CE78 BZ30:CD38 O12:P16 Q29:Y38 AK12:AK14 O17:Y27 AC17:AC31 AD17:AE19 AB17:AB33 AN68:AO78 BQ60:BQ74 AP21 AD30 BR29:CD29 BF12:BH21 AD22:AE28 BS58:BS73 AD19:AF21 AS69:AT71 AU70:AX73 BE69:BE73 Q51:Y63">
    <cfRule type="cellIs" dxfId="8" priority="20" operator="equal">
      <formula>$DZ$11</formula>
    </cfRule>
    <cfRule type="cellIs" dxfId="7" priority="45" operator="equal">
      <formula>$DZ$12</formula>
    </cfRule>
    <cfRule type="cellIs" dxfId="6" priority="49" stopIfTrue="1" operator="equal">
      <formula>$DZ$13</formula>
    </cfRule>
  </conditionalFormatting>
  <conditionalFormatting sqref="AA51:AA53 BC61:BD67 BN49:BN63 BK24:BK34 AK25:AK33 AD31:AE59 AB34:AC55 Z39:AA50 BH22:BH31 BS32:BS57 AA36:AA38 AC32:AC33 AE29:AE30 AG27:AH27 AH26 AJ24:AK24 AN22:AO22 AN59:AN66 BP28 BI58:BI66 AC56:AC57 AS62:AT68 AP21:AQ29 AV21:AZ27 BH58:BH67 AM23:AN31 BF22:BG30 AQ61:AR67 AO23:AO30 AU62:BB67 BI23:BI32 AH28:AH39 BK56:BK65 BO27:BO62 AI53:AI64 BM52:BM63 BJ23:BJ33 BJ57:BJ65 BA21:BD28 AR21:AU28 AL23:AL33 AL57:AL66 AJ54:AJ64 AK56:AK65 AI25:AI36 AJ25:AJ35 BG59:BG67 AP60:AP67 AM58:AM66 BE21:BE29 BL34:BN34 BM33:BN33 BM35:BN37 BP61 BE60:BF68 BL54:BL64 AG62:AH62 AH63 AO60:AO66 AN67:AO67 AE60 BT37:BU44 BT34:BT36 BT45:BT55 BL24:BL33 BL35:BL36 AT20:BB20 BN38:BN42 BV40:BV49 BR35:BR58 BU36 BU45:BU52 AH50:AH61 BM25:BM32 BM38 AF28:AG61 AU68:AX69 BP35:BQ60 BP31:BR34 BP30 BN26:BN32 BP29:BQ29">
    <cfRule type="cellIs" dxfId="5" priority="17" operator="equal">
      <formula>$DZ$11</formula>
    </cfRule>
    <cfRule type="cellIs" dxfId="4" priority="35" stopIfTrue="1" operator="equal">
      <formula>$DZ$12</formula>
    </cfRule>
    <cfRule type="cellIs" dxfId="3" priority="48" operator="equal">
      <formula>$DZ$13</formula>
    </cfRule>
  </conditionalFormatting>
  <conditionalFormatting sqref="AP20 AD29 AP68:AR71 BQ30:BR30 AQ20:AS20 AY68:BD73">
    <cfRule type="cellIs" dxfId="2" priority="14" operator="equal">
      <formula>$DZ$11</formula>
    </cfRule>
  </conditionalFormatting>
  <conditionalFormatting sqref="AD29 AP68:AR71 AP68:AR71 AY68:BD73 BQ30:BR30 AQ20:AS20">
    <cfRule type="cellIs" dxfId="1" priority="46" stopIfTrue="1" operator="equal">
      <formula>$DZ$12</formula>
    </cfRule>
  </conditionalFormatting>
  <conditionalFormatting sqref="AD29 AP68:AR71 AY68:BD73 BQ30:BR30 AP20:AS20">
    <cfRule type="cellIs" dxfId="0" priority="50" stopIfTrue="1" operator="equal">
      <formula>$DZ$13</formula>
    </cfRule>
  </conditionalFormatting>
  <dataValidations count="1">
    <dataValidation type="whole" allowBlank="1" showInputMessage="1" showErrorMessage="1" sqref="B1">
      <formula1>1</formula1>
      <formula2>8</formula2>
    </dataValidation>
  </dataValidations>
  <pageMargins left="2.2799999999999998" right="0.74803149606299213" top="0.73" bottom="0.98425196850393704" header="1.35" footer="0.51181102362204722"/>
  <pageSetup paperSize="9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Demographic</vt:lpstr>
      <vt:lpstr>Diagnosis</vt:lpstr>
      <vt:lpstr>Referral</vt:lpstr>
      <vt:lpstr>IAM</vt:lpstr>
      <vt:lpstr>IAM Wheel</vt:lpstr>
      <vt:lpstr>Demographic!Print_Area</vt:lpstr>
      <vt:lpstr>Diagnosis!Print_Area</vt:lpstr>
      <vt:lpstr>IAM!Print_Area</vt:lpstr>
      <vt:lpstr>'IAM Wheel'!Print_Area</vt:lpstr>
      <vt:lpstr>Referral!Print_Area</vt:lpstr>
      <vt:lpstr>Wheel</vt:lpstr>
    </vt:vector>
  </TitlesOfParts>
  <Company>University Hospitals Bristol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Bassi, Divya</dc:creator>
  <cp:lastModifiedBy>Spate, Robert</cp:lastModifiedBy>
  <cp:lastPrinted>2017-01-25T17:13:10Z</cp:lastPrinted>
  <dcterms:created xsi:type="dcterms:W3CDTF">2011-08-22T09:11:11Z</dcterms:created>
  <dcterms:modified xsi:type="dcterms:W3CDTF">2017-12-20T12:10:12Z</dcterms:modified>
</cp:coreProperties>
</file>